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zzer\Desktop\ФЛЕШ\ЕРКЕМАЙ\Новая папка (2)\2024-2025 ОҚУ ЖЫЛЫ\"/>
    </mc:Choice>
  </mc:AlternateContent>
  <xr:revisionPtr revIDLastSave="0" documentId="13_ncr:1_{8B4FC08D-0D0B-4FAF-BAE4-9CDAEEA5FDF3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Ерте жас тобы " sheetId="7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6" i="4" l="1"/>
  <c r="D57" i="4"/>
  <c r="D55" i="4"/>
  <c r="L52" i="4"/>
  <c r="L53" i="4"/>
  <c r="L51" i="4"/>
  <c r="J52" i="4"/>
  <c r="J53" i="4"/>
  <c r="J51" i="4"/>
  <c r="H52" i="4"/>
  <c r="H53" i="4"/>
  <c r="H51" i="4"/>
  <c r="F52" i="4"/>
  <c r="F53" i="4"/>
  <c r="F51" i="4"/>
  <c r="D52" i="4"/>
  <c r="D53" i="4"/>
  <c r="D51" i="4"/>
  <c r="D47" i="4"/>
  <c r="D48" i="4"/>
  <c r="D46" i="4"/>
  <c r="H43" i="4"/>
  <c r="H44" i="4"/>
  <c r="H42" i="4"/>
  <c r="F43" i="4"/>
  <c r="F44" i="4"/>
  <c r="F42" i="4"/>
  <c r="D43" i="4"/>
  <c r="D44" i="4"/>
  <c r="D42" i="4"/>
  <c r="D38" i="4"/>
  <c r="D39" i="4"/>
  <c r="D37" i="4"/>
  <c r="D53" i="7"/>
  <c r="D54" i="7"/>
  <c r="D52" i="7"/>
  <c r="F49" i="7"/>
  <c r="F50" i="7"/>
  <c r="F48" i="7"/>
  <c r="D49" i="7"/>
  <c r="D50" i="7"/>
  <c r="D48" i="7"/>
  <c r="D44" i="7"/>
  <c r="D45" i="7"/>
  <c r="D43" i="7"/>
  <c r="D39" i="7"/>
  <c r="F40" i="7"/>
  <c r="F41" i="7"/>
  <c r="F39" i="7"/>
  <c r="D40" i="7"/>
  <c r="D41" i="7"/>
  <c r="D35" i="7"/>
  <c r="D36" i="7"/>
  <c r="D34" i="7"/>
  <c r="E54" i="7"/>
  <c r="E52" i="7"/>
  <c r="E55" i="7" s="1"/>
  <c r="G50" i="7"/>
  <c r="G51" i="7" s="1"/>
  <c r="E50" i="7"/>
  <c r="D51" i="7" s="1"/>
  <c r="E49" i="7"/>
  <c r="E51" i="7" s="1"/>
  <c r="E48" i="7"/>
  <c r="E45" i="7"/>
  <c r="D46" i="7" s="1"/>
  <c r="E43" i="7"/>
  <c r="E46" i="7" s="1"/>
  <c r="G41" i="7"/>
  <c r="E41" i="7"/>
  <c r="G40" i="7"/>
  <c r="E40" i="7"/>
  <c r="G39" i="7"/>
  <c r="G42" i="7" s="1"/>
  <c r="F42" i="7"/>
  <c r="E39" i="7"/>
  <c r="E42" i="7" s="1"/>
  <c r="D42" i="7"/>
  <c r="E36" i="7"/>
  <c r="E35" i="7"/>
  <c r="D37" i="7"/>
  <c r="E34" i="7"/>
  <c r="E37" i="7" s="1"/>
  <c r="C33" i="4"/>
  <c r="D33" i="4"/>
  <c r="E33" i="4"/>
  <c r="F33" i="4"/>
  <c r="F34" i="4" s="1"/>
  <c r="G33" i="4"/>
  <c r="H33" i="4"/>
  <c r="I33" i="4"/>
  <c r="J33" i="4"/>
  <c r="J34" i="4" s="1"/>
  <c r="K33" i="4"/>
  <c r="L33" i="4"/>
  <c r="M33" i="4"/>
  <c r="N33" i="4"/>
  <c r="N34" i="4" s="1"/>
  <c r="O33" i="4"/>
  <c r="P33" i="4"/>
  <c r="Q33" i="4"/>
  <c r="R33" i="4"/>
  <c r="R34" i="4" s="1"/>
  <c r="S33" i="4"/>
  <c r="T33" i="4"/>
  <c r="U33" i="4"/>
  <c r="V33" i="4"/>
  <c r="V34" i="4" s="1"/>
  <c r="W33" i="4"/>
  <c r="X33" i="4"/>
  <c r="Y33" i="4"/>
  <c r="Z33" i="4"/>
  <c r="Z34" i="4" s="1"/>
  <c r="AA33" i="4"/>
  <c r="AB33" i="4"/>
  <c r="AC33" i="4"/>
  <c r="AD33" i="4"/>
  <c r="AD34" i="4" s="1"/>
  <c r="AE33" i="4"/>
  <c r="AF33" i="4"/>
  <c r="AG33" i="4"/>
  <c r="AH33" i="4"/>
  <c r="AH34" i="4" s="1"/>
  <c r="AI33" i="4"/>
  <c r="AJ33" i="4"/>
  <c r="AK33" i="4"/>
  <c r="AL33" i="4"/>
  <c r="AL34" i="4" s="1"/>
  <c r="AM33" i="4"/>
  <c r="AN33" i="4"/>
  <c r="AO33" i="4"/>
  <c r="AP33" i="4"/>
  <c r="AP34" i="4" s="1"/>
  <c r="AQ33" i="4"/>
  <c r="AR33" i="4"/>
  <c r="AS33" i="4"/>
  <c r="AT33" i="4"/>
  <c r="AT34" i="4" s="1"/>
  <c r="AU33" i="4"/>
  <c r="AV33" i="4"/>
  <c r="AW33" i="4"/>
  <c r="AX33" i="4"/>
  <c r="AX34" i="4" s="1"/>
  <c r="AY33" i="4"/>
  <c r="AZ33" i="4"/>
  <c r="AZ34" i="4" s="1"/>
  <c r="BA33" i="4"/>
  <c r="BB33" i="4"/>
  <c r="BB34" i="4" s="1"/>
  <c r="BC33" i="4"/>
  <c r="BD33" i="4"/>
  <c r="BE33" i="4"/>
  <c r="BF33" i="4"/>
  <c r="BF34" i="4" s="1"/>
  <c r="BG33" i="4"/>
  <c r="BH33" i="4"/>
  <c r="BH34" i="4" s="1"/>
  <c r="BI33" i="4"/>
  <c r="BJ33" i="4"/>
  <c r="BJ34" i="4" s="1"/>
  <c r="BK33" i="4"/>
  <c r="BL33" i="4"/>
  <c r="BM33" i="4"/>
  <c r="BN33" i="4"/>
  <c r="BN34" i="4" s="1"/>
  <c r="BO33" i="4"/>
  <c r="BP33" i="4"/>
  <c r="BQ33" i="4"/>
  <c r="BR33" i="4"/>
  <c r="BR34" i="4" s="1"/>
  <c r="BS33" i="4"/>
  <c r="BT33" i="4"/>
  <c r="BU33" i="4"/>
  <c r="BV33" i="4"/>
  <c r="BV34" i="4" s="1"/>
  <c r="BW33" i="4"/>
  <c r="BX33" i="4"/>
  <c r="BX34" i="4" s="1"/>
  <c r="BY33" i="4"/>
  <c r="BZ33" i="4"/>
  <c r="BZ34" i="4" s="1"/>
  <c r="CA33" i="4"/>
  <c r="CB33" i="4"/>
  <c r="CC33" i="4"/>
  <c r="CD33" i="4"/>
  <c r="CD34" i="4" s="1"/>
  <c r="CE33" i="4"/>
  <c r="CF33" i="4"/>
  <c r="CF34" i="4" s="1"/>
  <c r="CG33" i="4"/>
  <c r="CH33" i="4"/>
  <c r="CH34" i="4" s="1"/>
  <c r="CI33" i="4"/>
  <c r="CJ33" i="4"/>
  <c r="CK33" i="4"/>
  <c r="CL33" i="4"/>
  <c r="CL34" i="4" s="1"/>
  <c r="CM33" i="4"/>
  <c r="CN33" i="4"/>
  <c r="CN34" i="4" s="1"/>
  <c r="CO33" i="4"/>
  <c r="CP33" i="4"/>
  <c r="CP34" i="4" s="1"/>
  <c r="CQ33" i="4"/>
  <c r="CR33" i="4"/>
  <c r="CS33" i="4"/>
  <c r="CT33" i="4"/>
  <c r="CT34" i="4" s="1"/>
  <c r="CU33" i="4"/>
  <c r="CV33" i="4"/>
  <c r="CV34" i="4" s="1"/>
  <c r="CW33" i="4"/>
  <c r="CX33" i="4"/>
  <c r="CX34" i="4" s="1"/>
  <c r="CY33" i="4"/>
  <c r="CZ33" i="4"/>
  <c r="DA33" i="4"/>
  <c r="DB33" i="4"/>
  <c r="DB34" i="4" s="1"/>
  <c r="DC33" i="4"/>
  <c r="DD33" i="4"/>
  <c r="DD34" i="4" s="1"/>
  <c r="DE33" i="4"/>
  <c r="DF33" i="4"/>
  <c r="DF34" i="4" s="1"/>
  <c r="DG33" i="4"/>
  <c r="DH33" i="4"/>
  <c r="DI33" i="4"/>
  <c r="DJ33" i="4"/>
  <c r="DJ34" i="4" s="1"/>
  <c r="DK33" i="4"/>
  <c r="DL33" i="4"/>
  <c r="DL34" i="4" s="1"/>
  <c r="DM33" i="4"/>
  <c r="DN33" i="4"/>
  <c r="DN34" i="4" s="1"/>
  <c r="DO33" i="4"/>
  <c r="DP33" i="4"/>
  <c r="DQ33" i="4"/>
  <c r="DR33" i="4"/>
  <c r="DR34" i="4" s="1"/>
  <c r="DS33" i="4"/>
  <c r="DT33" i="4"/>
  <c r="DT34" i="4" s="1"/>
  <c r="DU33" i="4"/>
  <c r="DV33" i="4"/>
  <c r="DV34" i="4" s="1"/>
  <c r="DW33" i="4"/>
  <c r="DX33" i="4"/>
  <c r="DY33" i="4"/>
  <c r="DZ33" i="4"/>
  <c r="DZ34" i="4" s="1"/>
  <c r="EA33" i="4"/>
  <c r="EB33" i="4"/>
  <c r="EB34" i="4" s="1"/>
  <c r="EC33" i="4"/>
  <c r="ED33" i="4"/>
  <c r="ED34" i="4" s="1"/>
  <c r="EE33" i="4"/>
  <c r="EF33" i="4"/>
  <c r="EG33" i="4"/>
  <c r="EH33" i="4"/>
  <c r="EH34" i="4" s="1"/>
  <c r="EI33" i="4"/>
  <c r="EJ33" i="4"/>
  <c r="EJ34" i="4" s="1"/>
  <c r="EK33" i="4"/>
  <c r="EL33" i="4"/>
  <c r="EL34" i="4" s="1"/>
  <c r="EM33" i="4"/>
  <c r="EN33" i="4"/>
  <c r="EO33" i="4"/>
  <c r="EP33" i="4"/>
  <c r="EP34" i="4" s="1"/>
  <c r="EQ33" i="4"/>
  <c r="ER33" i="4"/>
  <c r="ER34" i="4" s="1"/>
  <c r="ES33" i="4"/>
  <c r="ET33" i="4"/>
  <c r="ET34" i="4" s="1"/>
  <c r="EU33" i="4"/>
  <c r="EV33" i="4"/>
  <c r="EW33" i="4"/>
  <c r="EX33" i="4"/>
  <c r="EX34" i="4" s="1"/>
  <c r="EY33" i="4"/>
  <c r="EZ33" i="4"/>
  <c r="EZ34" i="4" s="1"/>
  <c r="FA33" i="4"/>
  <c r="FB33" i="4"/>
  <c r="FB34" i="4" s="1"/>
  <c r="FC33" i="4"/>
  <c r="FD33" i="4"/>
  <c r="FE33" i="4"/>
  <c r="FF33" i="4"/>
  <c r="FF34" i="4" s="1"/>
  <c r="FG33" i="4"/>
  <c r="FH33" i="4"/>
  <c r="FH34" i="4" s="1"/>
  <c r="FI33" i="4"/>
  <c r="FJ33" i="4"/>
  <c r="FJ34" i="4" s="1"/>
  <c r="FK33" i="4"/>
  <c r="C34" i="4"/>
  <c r="D34" i="4"/>
  <c r="E34" i="4"/>
  <c r="G34" i="4"/>
  <c r="H34" i="4"/>
  <c r="I34" i="4"/>
  <c r="K34" i="4"/>
  <c r="L34" i="4"/>
  <c r="M34" i="4"/>
  <c r="O34" i="4"/>
  <c r="P34" i="4"/>
  <c r="Q34" i="4"/>
  <c r="S34" i="4"/>
  <c r="T34" i="4"/>
  <c r="U34" i="4"/>
  <c r="W34" i="4"/>
  <c r="X34" i="4"/>
  <c r="Y34" i="4"/>
  <c r="AA34" i="4"/>
  <c r="AB34" i="4"/>
  <c r="AC34" i="4"/>
  <c r="AE34" i="4"/>
  <c r="AF34" i="4"/>
  <c r="AG34" i="4"/>
  <c r="AI34" i="4"/>
  <c r="AJ34" i="4"/>
  <c r="AK34" i="4"/>
  <c r="AM34" i="4"/>
  <c r="AN34" i="4"/>
  <c r="AO34" i="4"/>
  <c r="AQ34" i="4"/>
  <c r="AR34" i="4"/>
  <c r="AS34" i="4"/>
  <c r="AU34" i="4"/>
  <c r="AV34" i="4"/>
  <c r="AW34" i="4"/>
  <c r="AY34" i="4"/>
  <c r="BA34" i="4"/>
  <c r="BC34" i="4"/>
  <c r="BD34" i="4"/>
  <c r="BE34" i="4"/>
  <c r="BG34" i="4"/>
  <c r="BI34" i="4"/>
  <c r="BK34" i="4"/>
  <c r="BL34" i="4"/>
  <c r="BM34" i="4"/>
  <c r="BO34" i="4"/>
  <c r="BP34" i="4"/>
  <c r="BQ34" i="4"/>
  <c r="BS34" i="4"/>
  <c r="BT34" i="4"/>
  <c r="BU34" i="4"/>
  <c r="BW34" i="4"/>
  <c r="BY34" i="4"/>
  <c r="CA34" i="4"/>
  <c r="CB34" i="4"/>
  <c r="CC34" i="4"/>
  <c r="CE34" i="4"/>
  <c r="CG34" i="4"/>
  <c r="CI34" i="4"/>
  <c r="CJ34" i="4"/>
  <c r="CK34" i="4"/>
  <c r="CM34" i="4"/>
  <c r="CO34" i="4"/>
  <c r="CQ34" i="4"/>
  <c r="CR34" i="4"/>
  <c r="CS34" i="4"/>
  <c r="CU34" i="4"/>
  <c r="CW34" i="4"/>
  <c r="CY34" i="4"/>
  <c r="CZ34" i="4"/>
  <c r="DA34" i="4"/>
  <c r="DC34" i="4"/>
  <c r="DE34" i="4"/>
  <c r="DG34" i="4"/>
  <c r="DH34" i="4"/>
  <c r="DI34" i="4"/>
  <c r="DK34" i="4"/>
  <c r="DM34" i="4"/>
  <c r="DO34" i="4"/>
  <c r="DP34" i="4"/>
  <c r="DQ34" i="4"/>
  <c r="DS34" i="4"/>
  <c r="DU34" i="4"/>
  <c r="DW34" i="4"/>
  <c r="DX34" i="4"/>
  <c r="DY34" i="4"/>
  <c r="EA34" i="4"/>
  <c r="EC34" i="4"/>
  <c r="EE34" i="4"/>
  <c r="EF34" i="4"/>
  <c r="EG34" i="4"/>
  <c r="EI34" i="4"/>
  <c r="EK34" i="4"/>
  <c r="EM34" i="4"/>
  <c r="EN34" i="4"/>
  <c r="EO34" i="4"/>
  <c r="EQ34" i="4"/>
  <c r="ES34" i="4"/>
  <c r="EU34" i="4"/>
  <c r="EV34" i="4"/>
  <c r="EW34" i="4"/>
  <c r="EY34" i="4"/>
  <c r="FA34" i="4"/>
  <c r="FC34" i="4"/>
  <c r="FD34" i="4"/>
  <c r="FE34" i="4"/>
  <c r="FG34" i="4"/>
  <c r="FI34" i="4"/>
  <c r="FK34" i="4"/>
  <c r="F51" i="7" l="1"/>
  <c r="D55" i="7"/>
  <c r="G31" i="7" l="1"/>
  <c r="K31" i="7"/>
  <c r="O31" i="7"/>
  <c r="S31" i="7"/>
  <c r="W31" i="7"/>
  <c r="AA31" i="7"/>
  <c r="AE31" i="7"/>
  <c r="AI31" i="7"/>
  <c r="AM31" i="7"/>
  <c r="AQ31" i="7"/>
  <c r="AU31" i="7"/>
  <c r="AY31" i="7"/>
  <c r="BC31" i="7"/>
  <c r="BG31" i="7"/>
  <c r="BK31" i="7"/>
  <c r="BO31" i="7"/>
  <c r="BS31" i="7"/>
  <c r="BW31" i="7"/>
  <c r="CA31" i="7"/>
  <c r="CE31" i="7"/>
  <c r="CI31" i="7"/>
  <c r="CM31" i="7"/>
  <c r="CQ31" i="7"/>
  <c r="CU31" i="7"/>
  <c r="CY31" i="7"/>
  <c r="DC31" i="7"/>
  <c r="DG31" i="7"/>
  <c r="DH31" i="7"/>
  <c r="DK31" i="7"/>
  <c r="DO31" i="7"/>
  <c r="C31" i="7"/>
  <c r="DO30" i="7"/>
  <c r="DN30" i="7"/>
  <c r="DN31" i="7" s="1"/>
  <c r="DM30" i="7"/>
  <c r="DM31" i="7" s="1"/>
  <c r="DL30" i="7"/>
  <c r="DL31" i="7" s="1"/>
  <c r="DK30" i="7"/>
  <c r="DJ30" i="7"/>
  <c r="DJ31" i="7" s="1"/>
  <c r="DI30" i="7"/>
  <c r="DI31" i="7" s="1"/>
  <c r="DH30" i="7"/>
  <c r="DG30" i="7"/>
  <c r="DF30" i="7"/>
  <c r="DF31" i="7" s="1"/>
  <c r="DE30" i="7"/>
  <c r="DE31" i="7" s="1"/>
  <c r="DD30" i="7"/>
  <c r="DD31" i="7" s="1"/>
  <c r="DC30" i="7"/>
  <c r="DB30" i="7"/>
  <c r="DB31" i="7" s="1"/>
  <c r="DA30" i="7"/>
  <c r="DA31" i="7" s="1"/>
  <c r="CZ30" i="7"/>
  <c r="CZ31" i="7" s="1"/>
  <c r="CY30" i="7"/>
  <c r="CX30" i="7"/>
  <c r="CX31" i="7" s="1"/>
  <c r="CW30" i="7"/>
  <c r="CW31" i="7" s="1"/>
  <c r="CV30" i="7"/>
  <c r="CV31" i="7" s="1"/>
  <c r="CU30" i="7"/>
  <c r="CT30" i="7"/>
  <c r="CT31" i="7" s="1"/>
  <c r="CS30" i="7"/>
  <c r="CS31" i="7" s="1"/>
  <c r="CR30" i="7"/>
  <c r="CR31" i="7" s="1"/>
  <c r="CQ30" i="7"/>
  <c r="CP30" i="7"/>
  <c r="CP31" i="7" s="1"/>
  <c r="CO30" i="7"/>
  <c r="CO31" i="7" s="1"/>
  <c r="CN30" i="7"/>
  <c r="CN31" i="7" s="1"/>
  <c r="CM30" i="7"/>
  <c r="CL30" i="7"/>
  <c r="CL31" i="7" s="1"/>
  <c r="CK30" i="7"/>
  <c r="CK31" i="7" s="1"/>
  <c r="CJ30" i="7"/>
  <c r="CJ31" i="7" s="1"/>
  <c r="CI30" i="7"/>
  <c r="CH30" i="7"/>
  <c r="CH31" i="7" s="1"/>
  <c r="CG30" i="7"/>
  <c r="CG31" i="7" s="1"/>
  <c r="CF30" i="7"/>
  <c r="CF31" i="7" s="1"/>
  <c r="CE30" i="7"/>
  <c r="CD30" i="7"/>
  <c r="CD31" i="7" s="1"/>
  <c r="CC30" i="7"/>
  <c r="CC31" i="7" s="1"/>
  <c r="CB30" i="7"/>
  <c r="CB31" i="7" s="1"/>
  <c r="CA30" i="7"/>
  <c r="BZ30" i="7"/>
  <c r="BZ31" i="7" s="1"/>
  <c r="BY30" i="7"/>
  <c r="BY31" i="7" s="1"/>
  <c r="BX30" i="7"/>
  <c r="BX31" i="7" s="1"/>
  <c r="BW30" i="7"/>
  <c r="BV30" i="7"/>
  <c r="BV31" i="7" s="1"/>
  <c r="BU30" i="7"/>
  <c r="BU31" i="7" s="1"/>
  <c r="BT30" i="7"/>
  <c r="BT31" i="7" s="1"/>
  <c r="BS30" i="7"/>
  <c r="BR30" i="7"/>
  <c r="BR31" i="7" s="1"/>
  <c r="BQ30" i="7"/>
  <c r="BQ31" i="7" s="1"/>
  <c r="BP30" i="7"/>
  <c r="BP31" i="7" s="1"/>
  <c r="BO30" i="7"/>
  <c r="BN30" i="7"/>
  <c r="BN31" i="7" s="1"/>
  <c r="BM30" i="7"/>
  <c r="BM31" i="7" s="1"/>
  <c r="BL30" i="7"/>
  <c r="BL31" i="7" s="1"/>
  <c r="BK30" i="7"/>
  <c r="BJ30" i="7"/>
  <c r="BJ31" i="7" s="1"/>
  <c r="BI30" i="7"/>
  <c r="BI31" i="7" s="1"/>
  <c r="BH30" i="7"/>
  <c r="BH31" i="7" s="1"/>
  <c r="BG30" i="7"/>
  <c r="BF30" i="7"/>
  <c r="BF31" i="7" s="1"/>
  <c r="BE30" i="7"/>
  <c r="BE31" i="7" s="1"/>
  <c r="BD30" i="7"/>
  <c r="BD31" i="7" s="1"/>
  <c r="BC30" i="7"/>
  <c r="BB30" i="7"/>
  <c r="BB31" i="7" s="1"/>
  <c r="BA30" i="7"/>
  <c r="BA31" i="7" s="1"/>
  <c r="AZ30" i="7"/>
  <c r="AZ31" i="7" s="1"/>
  <c r="AY30" i="7"/>
  <c r="AX30" i="7"/>
  <c r="AX31" i="7" s="1"/>
  <c r="AW30" i="7"/>
  <c r="AW31" i="7" s="1"/>
  <c r="AV30" i="7"/>
  <c r="AV31" i="7" s="1"/>
  <c r="AU30" i="7"/>
  <c r="AT30" i="7"/>
  <c r="AT31" i="7" s="1"/>
  <c r="AS30" i="7"/>
  <c r="AS31" i="7" s="1"/>
  <c r="AR30" i="7"/>
  <c r="AR31" i="7" s="1"/>
  <c r="AQ30" i="7"/>
  <c r="AP30" i="7"/>
  <c r="AP31" i="7" s="1"/>
  <c r="AO30" i="7"/>
  <c r="AO31" i="7" s="1"/>
  <c r="AN30" i="7"/>
  <c r="AN31" i="7" s="1"/>
  <c r="AM30" i="7"/>
  <c r="AL30" i="7"/>
  <c r="AL31" i="7" s="1"/>
  <c r="AK30" i="7"/>
  <c r="AK31" i="7" s="1"/>
  <c r="AJ30" i="7"/>
  <c r="AJ31" i="7" s="1"/>
  <c r="AI30" i="7"/>
  <c r="AH30" i="7"/>
  <c r="AH31" i="7" s="1"/>
  <c r="AG30" i="7"/>
  <c r="AG31" i="7" s="1"/>
  <c r="AF30" i="7"/>
  <c r="AF31" i="7" s="1"/>
  <c r="AE30" i="7"/>
  <c r="AD30" i="7"/>
  <c r="AD31" i="7" s="1"/>
  <c r="AC30" i="7"/>
  <c r="AC31" i="7" s="1"/>
  <c r="AB30" i="7"/>
  <c r="AB31" i="7" s="1"/>
  <c r="AA30" i="7"/>
  <c r="Z30" i="7"/>
  <c r="Z31" i="7" s="1"/>
  <c r="Y30" i="7"/>
  <c r="Y31" i="7" s="1"/>
  <c r="X30" i="7"/>
  <c r="X31" i="7" s="1"/>
  <c r="W30" i="7"/>
  <c r="V30" i="7"/>
  <c r="V31" i="7" s="1"/>
  <c r="U30" i="7"/>
  <c r="U31" i="7" s="1"/>
  <c r="T30" i="7"/>
  <c r="T31" i="7" s="1"/>
  <c r="S30" i="7"/>
  <c r="R30" i="7"/>
  <c r="R31" i="7" s="1"/>
  <c r="Q30" i="7"/>
  <c r="Q31" i="7" s="1"/>
  <c r="P30" i="7"/>
  <c r="P31" i="7" s="1"/>
  <c r="O30" i="7"/>
  <c r="N30" i="7"/>
  <c r="N31" i="7" s="1"/>
  <c r="M30" i="7"/>
  <c r="M31" i="7" s="1"/>
  <c r="L30" i="7"/>
  <c r="L31" i="7" s="1"/>
  <c r="K30" i="7"/>
  <c r="J30" i="7"/>
  <c r="J31" i="7" s="1"/>
  <c r="I30" i="7"/>
  <c r="I31" i="7" s="1"/>
  <c r="H30" i="7"/>
  <c r="H31" i="7" s="1"/>
  <c r="G30" i="7"/>
  <c r="F30" i="7"/>
  <c r="F31" i="7" s="1"/>
  <c r="E30" i="7"/>
  <c r="E31" i="7" s="1"/>
  <c r="D30" i="7"/>
  <c r="D31" i="7" s="1"/>
  <c r="C30" i="7"/>
  <c r="C36" i="2" l="1"/>
  <c r="C37" i="2" s="1"/>
  <c r="E36" i="2"/>
  <c r="E37" i="2" s="1"/>
  <c r="D56" i="5"/>
  <c r="D57" i="5"/>
  <c r="D55" i="5"/>
  <c r="L52" i="5"/>
  <c r="L53" i="5"/>
  <c r="L51" i="5"/>
  <c r="J52" i="5"/>
  <c r="J53" i="5"/>
  <c r="J51" i="5"/>
  <c r="H52" i="5"/>
  <c r="H53" i="5"/>
  <c r="H51" i="5"/>
  <c r="F52" i="5"/>
  <c r="F53" i="5"/>
  <c r="F51" i="5"/>
  <c r="D52" i="5"/>
  <c r="D53" i="5"/>
  <c r="D51" i="5"/>
  <c r="D47" i="5"/>
  <c r="D48" i="5"/>
  <c r="D46" i="5"/>
  <c r="J43" i="5"/>
  <c r="J44" i="5"/>
  <c r="J42" i="5"/>
  <c r="H43" i="5"/>
  <c r="H44" i="5"/>
  <c r="H42" i="5"/>
  <c r="F43" i="5"/>
  <c r="F44" i="5"/>
  <c r="F42" i="5"/>
  <c r="D43" i="5"/>
  <c r="D44" i="5"/>
  <c r="D42" i="5"/>
  <c r="D38" i="5"/>
  <c r="D39" i="5"/>
  <c r="D37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3" i="5"/>
  <c r="FO34" i="5" s="1"/>
  <c r="EI38" i="3"/>
  <c r="EI39" i="3" s="1"/>
  <c r="DR36" i="2" l="1"/>
  <c r="DR37" i="2" s="1"/>
  <c r="DQ36" i="2"/>
  <c r="DQ37" i="2" s="1"/>
  <c r="DP36" i="2"/>
  <c r="DP37" i="2" s="1"/>
  <c r="DO36" i="2"/>
  <c r="DO37" i="2" s="1"/>
  <c r="DN36" i="2"/>
  <c r="DN37" i="2" s="1"/>
  <c r="DM36" i="2"/>
  <c r="DM37" i="2" s="1"/>
  <c r="DL36" i="2"/>
  <c r="DL37" i="2" s="1"/>
  <c r="DK36" i="2"/>
  <c r="DK37" i="2" s="1"/>
  <c r="DJ36" i="2"/>
  <c r="DJ37" i="2" s="1"/>
  <c r="DI36" i="2"/>
  <c r="DI37" i="2" s="1"/>
  <c r="DH36" i="2"/>
  <c r="DH37" i="2" s="1"/>
  <c r="DG36" i="2"/>
  <c r="DG37" i="2" s="1"/>
  <c r="DF36" i="2"/>
  <c r="DF37" i="2" s="1"/>
  <c r="DE36" i="2"/>
  <c r="DE37" i="2" s="1"/>
  <c r="DD36" i="2"/>
  <c r="DD37" i="2" s="1"/>
  <c r="DC36" i="2"/>
  <c r="DC37" i="2" s="1"/>
  <c r="DB36" i="2"/>
  <c r="DB37" i="2" s="1"/>
  <c r="DA36" i="2"/>
  <c r="DA37" i="2" s="1"/>
  <c r="CZ36" i="2"/>
  <c r="CZ37" i="2" s="1"/>
  <c r="CY36" i="2"/>
  <c r="CY37" i="2" s="1"/>
  <c r="CX36" i="2"/>
  <c r="CX37" i="2" s="1"/>
  <c r="CW36" i="2"/>
  <c r="CW37" i="2" s="1"/>
  <c r="CV36" i="2"/>
  <c r="CV37" i="2" s="1"/>
  <c r="CU36" i="2"/>
  <c r="CU37" i="2" s="1"/>
  <c r="CT36" i="2"/>
  <c r="CT37" i="2" s="1"/>
  <c r="CS36" i="2"/>
  <c r="CS37" i="2" s="1"/>
  <c r="CR36" i="2"/>
  <c r="CR37" i="2" s="1"/>
  <c r="CQ36" i="2"/>
  <c r="CQ37" i="2" s="1"/>
  <c r="CP36" i="2"/>
  <c r="CP37" i="2" s="1"/>
  <c r="CO36" i="2"/>
  <c r="CO37" i="2" s="1"/>
  <c r="CN36" i="2"/>
  <c r="CN37" i="2" s="1"/>
  <c r="CM36" i="2"/>
  <c r="CM37" i="2" s="1"/>
  <c r="CL36" i="2"/>
  <c r="CL37" i="2" s="1"/>
  <c r="CK36" i="2"/>
  <c r="CK37" i="2" s="1"/>
  <c r="CJ36" i="2"/>
  <c r="CJ37" i="2" s="1"/>
  <c r="CI36" i="2"/>
  <c r="CI37" i="2" s="1"/>
  <c r="CH36" i="2"/>
  <c r="CH37" i="2" s="1"/>
  <c r="CG36" i="2"/>
  <c r="CG37" i="2" s="1"/>
  <c r="CF36" i="2"/>
  <c r="CF37" i="2" s="1"/>
  <c r="CE36" i="2"/>
  <c r="CE37" i="2" s="1"/>
  <c r="CD36" i="2"/>
  <c r="CD37" i="2" s="1"/>
  <c r="CC36" i="2"/>
  <c r="CC37" i="2" s="1"/>
  <c r="CB36" i="2"/>
  <c r="CB37" i="2" s="1"/>
  <c r="CA36" i="2"/>
  <c r="CA37" i="2" s="1"/>
  <c r="BZ36" i="2"/>
  <c r="BZ37" i="2" s="1"/>
  <c r="BY36" i="2"/>
  <c r="BY37" i="2" s="1"/>
  <c r="BX36" i="2"/>
  <c r="BX37" i="2" s="1"/>
  <c r="BW36" i="2"/>
  <c r="BW37" i="2" s="1"/>
  <c r="BV36" i="2"/>
  <c r="BV37" i="2" s="1"/>
  <c r="BU36" i="2"/>
  <c r="BU37" i="2" s="1"/>
  <c r="BT36" i="2"/>
  <c r="BT37" i="2" s="1"/>
  <c r="BS36" i="2"/>
  <c r="BS37" i="2" s="1"/>
  <c r="BR36" i="2"/>
  <c r="BR37" i="2" s="1"/>
  <c r="BQ36" i="2"/>
  <c r="BQ37" i="2" s="1"/>
  <c r="BP36" i="2"/>
  <c r="BP37" i="2" s="1"/>
  <c r="BO36" i="2"/>
  <c r="BO37" i="2" s="1"/>
  <c r="BN36" i="2"/>
  <c r="BN37" i="2" s="1"/>
  <c r="BM36" i="2"/>
  <c r="BM37" i="2" s="1"/>
  <c r="BL36" i="2"/>
  <c r="BL37" i="2" s="1"/>
  <c r="BK36" i="2"/>
  <c r="BK37" i="2" s="1"/>
  <c r="BJ36" i="2"/>
  <c r="BJ37" i="2" s="1"/>
  <c r="BI36" i="2"/>
  <c r="BI37" i="2" s="1"/>
  <c r="BH36" i="2"/>
  <c r="BH37" i="2" s="1"/>
  <c r="BG36" i="2"/>
  <c r="BG37" i="2" s="1"/>
  <c r="BF36" i="2"/>
  <c r="BF37" i="2" s="1"/>
  <c r="BE36" i="2"/>
  <c r="BE37" i="2" s="1"/>
  <c r="BD36" i="2"/>
  <c r="BD37" i="2" s="1"/>
  <c r="BC36" i="2"/>
  <c r="BC37" i="2" s="1"/>
  <c r="BB36" i="2"/>
  <c r="BB37" i="2" s="1"/>
  <c r="BA36" i="2"/>
  <c r="BA37" i="2" s="1"/>
  <c r="AZ36" i="2"/>
  <c r="AZ37" i="2" s="1"/>
  <c r="AY36" i="2"/>
  <c r="AY37" i="2" s="1"/>
  <c r="AX36" i="2"/>
  <c r="AX37" i="2" s="1"/>
  <c r="AW36" i="2"/>
  <c r="AW37" i="2" s="1"/>
  <c r="AV36" i="2"/>
  <c r="AV37" i="2" s="1"/>
  <c r="AU36" i="2"/>
  <c r="AU37" i="2" s="1"/>
  <c r="AT36" i="2"/>
  <c r="AT37" i="2" s="1"/>
  <c r="AS36" i="2"/>
  <c r="AS37" i="2" s="1"/>
  <c r="AR36" i="2"/>
  <c r="AR37" i="2" s="1"/>
  <c r="AQ36" i="2"/>
  <c r="AQ37" i="2" s="1"/>
  <c r="AP36" i="2"/>
  <c r="AP37" i="2" s="1"/>
  <c r="AO36" i="2"/>
  <c r="AO37" i="2" s="1"/>
  <c r="AN36" i="2"/>
  <c r="AN37" i="2" s="1"/>
  <c r="AM36" i="2"/>
  <c r="AM37" i="2" s="1"/>
  <c r="AL36" i="2"/>
  <c r="AL37" i="2" s="1"/>
  <c r="AK36" i="2"/>
  <c r="AK37" i="2" s="1"/>
  <c r="AJ36" i="2"/>
  <c r="AJ37" i="2" s="1"/>
  <c r="AI36" i="2"/>
  <c r="AI37" i="2" s="1"/>
  <c r="AH36" i="2"/>
  <c r="AH37" i="2" s="1"/>
  <c r="AG36" i="2"/>
  <c r="AG37" i="2" s="1"/>
  <c r="AF36" i="2"/>
  <c r="AF37" i="2" s="1"/>
  <c r="AE36" i="2"/>
  <c r="AE37" i="2" s="1"/>
  <c r="AD36" i="2"/>
  <c r="AD37" i="2" s="1"/>
  <c r="AC36" i="2"/>
  <c r="AC37" i="2" s="1"/>
  <c r="AB36" i="2"/>
  <c r="AB37" i="2" s="1"/>
  <c r="AA36" i="2"/>
  <c r="AA37" i="2" s="1"/>
  <c r="Z36" i="2"/>
  <c r="Z37" i="2" s="1"/>
  <c r="Y36" i="2"/>
  <c r="Y37" i="2" s="1"/>
  <c r="X36" i="2"/>
  <c r="X37" i="2" s="1"/>
  <c r="W36" i="2"/>
  <c r="W37" i="2" s="1"/>
  <c r="V36" i="2"/>
  <c r="V37" i="2" s="1"/>
  <c r="U36" i="2"/>
  <c r="U37" i="2" s="1"/>
  <c r="T36" i="2"/>
  <c r="T37" i="2" s="1"/>
  <c r="S36" i="2"/>
  <c r="S37" i="2" s="1"/>
  <c r="R36" i="2"/>
  <c r="R37" i="2" s="1"/>
  <c r="Q36" i="2"/>
  <c r="Q37" i="2" s="1"/>
  <c r="P36" i="2"/>
  <c r="P37" i="2" s="1"/>
  <c r="O36" i="2"/>
  <c r="O37" i="2" s="1"/>
  <c r="N36" i="2"/>
  <c r="N37" i="2" s="1"/>
  <c r="M36" i="2"/>
  <c r="M37" i="2" s="1"/>
  <c r="L36" i="2"/>
  <c r="L37" i="2" s="1"/>
  <c r="K36" i="2"/>
  <c r="K37" i="2" s="1"/>
  <c r="J36" i="2"/>
  <c r="J37" i="2" s="1"/>
  <c r="I36" i="2"/>
  <c r="I37" i="2" s="1"/>
  <c r="H36" i="2"/>
  <c r="H37" i="2" s="1"/>
  <c r="G36" i="2"/>
  <c r="G37" i="2" s="1"/>
  <c r="F36" i="2"/>
  <c r="F37" i="2" s="1"/>
  <c r="D36" i="2"/>
  <c r="D37" i="2" s="1"/>
  <c r="IT33" i="5"/>
  <c r="IT34" i="5" s="1"/>
  <c r="IS33" i="5"/>
  <c r="IS34" i="5" s="1"/>
  <c r="IR33" i="5"/>
  <c r="IR34" i="5" s="1"/>
  <c r="IQ33" i="5"/>
  <c r="IQ34" i="5" s="1"/>
  <c r="IP33" i="5"/>
  <c r="IP34" i="5" s="1"/>
  <c r="IO33" i="5"/>
  <c r="IO34" i="5" s="1"/>
  <c r="IN33" i="5"/>
  <c r="IN34" i="5" s="1"/>
  <c r="IM33" i="5"/>
  <c r="IM34" i="5" s="1"/>
  <c r="IL33" i="5"/>
  <c r="IL34" i="5" s="1"/>
  <c r="IK33" i="5"/>
  <c r="IK34" i="5" s="1"/>
  <c r="IJ33" i="5"/>
  <c r="IJ34" i="5" s="1"/>
  <c r="II33" i="5"/>
  <c r="II34" i="5" s="1"/>
  <c r="IH33" i="5"/>
  <c r="IH34" i="5" s="1"/>
  <c r="IG33" i="5"/>
  <c r="IG34" i="5" s="1"/>
  <c r="IF33" i="5"/>
  <c r="IF34" i="5" s="1"/>
  <c r="IE33" i="5"/>
  <c r="IE34" i="5" s="1"/>
  <c r="ID33" i="5"/>
  <c r="ID34" i="5" s="1"/>
  <c r="IC33" i="5"/>
  <c r="IC34" i="5" s="1"/>
  <c r="IB33" i="5"/>
  <c r="IB34" i="5" s="1"/>
  <c r="IA33" i="5"/>
  <c r="IA34" i="5" s="1"/>
  <c r="HZ33" i="5"/>
  <c r="HZ34" i="5" s="1"/>
  <c r="HY33" i="5"/>
  <c r="HY34" i="5" s="1"/>
  <c r="HX33" i="5"/>
  <c r="HX34" i="5" s="1"/>
  <c r="HW33" i="5"/>
  <c r="HW34" i="5" s="1"/>
  <c r="HV33" i="5"/>
  <c r="HV34" i="5" s="1"/>
  <c r="HU33" i="5"/>
  <c r="HU34" i="5" s="1"/>
  <c r="HT33" i="5"/>
  <c r="HT34" i="5" s="1"/>
  <c r="HS33" i="5"/>
  <c r="HS34" i="5" s="1"/>
  <c r="HR33" i="5"/>
  <c r="HR34" i="5" s="1"/>
  <c r="HQ33" i="5"/>
  <c r="HQ34" i="5" s="1"/>
  <c r="HP33" i="5"/>
  <c r="HP34" i="5" s="1"/>
  <c r="HO33" i="5"/>
  <c r="HO34" i="5" s="1"/>
  <c r="HN33" i="5"/>
  <c r="HN34" i="5" s="1"/>
  <c r="HM33" i="5"/>
  <c r="HM34" i="5" s="1"/>
  <c r="HL33" i="5"/>
  <c r="HL34" i="5" s="1"/>
  <c r="HK33" i="5"/>
  <c r="HK34" i="5" s="1"/>
  <c r="HJ33" i="5"/>
  <c r="HJ34" i="5" s="1"/>
  <c r="HI33" i="5"/>
  <c r="HI34" i="5" s="1"/>
  <c r="HH33" i="5"/>
  <c r="HH34" i="5" s="1"/>
  <c r="HG33" i="5"/>
  <c r="HG34" i="5" s="1"/>
  <c r="HF33" i="5"/>
  <c r="HF34" i="5" s="1"/>
  <c r="HE33" i="5"/>
  <c r="HE34" i="5" s="1"/>
  <c r="HD33" i="5"/>
  <c r="HD34" i="5" s="1"/>
  <c r="HC33" i="5"/>
  <c r="HC34" i="5" s="1"/>
  <c r="HB33" i="5"/>
  <c r="HB34" i="5" s="1"/>
  <c r="HA33" i="5"/>
  <c r="HA34" i="5" s="1"/>
  <c r="GZ33" i="5"/>
  <c r="GZ34" i="5" s="1"/>
  <c r="GY33" i="5"/>
  <c r="GY34" i="5" s="1"/>
  <c r="GX33" i="5"/>
  <c r="GX34" i="5" s="1"/>
  <c r="GW33" i="5"/>
  <c r="GW34" i="5" s="1"/>
  <c r="GV33" i="5"/>
  <c r="GV34" i="5" s="1"/>
  <c r="GU33" i="5"/>
  <c r="GU34" i="5" s="1"/>
  <c r="GT33" i="5"/>
  <c r="GT34" i="5" s="1"/>
  <c r="GS33" i="5"/>
  <c r="GS34" i="5" s="1"/>
  <c r="GR33" i="5"/>
  <c r="GR34" i="5" s="1"/>
  <c r="GQ33" i="5"/>
  <c r="GQ34" i="5" s="1"/>
  <c r="GP33" i="5"/>
  <c r="GP34" i="5" s="1"/>
  <c r="GO33" i="5"/>
  <c r="GO34" i="5" s="1"/>
  <c r="GN33" i="5"/>
  <c r="GN34" i="5" s="1"/>
  <c r="GM33" i="5"/>
  <c r="GM34" i="5" s="1"/>
  <c r="GL33" i="5"/>
  <c r="GL34" i="5" s="1"/>
  <c r="GK33" i="5"/>
  <c r="GK34" i="5" s="1"/>
  <c r="GJ33" i="5"/>
  <c r="GJ34" i="5" s="1"/>
  <c r="GI33" i="5"/>
  <c r="GI34" i="5" s="1"/>
  <c r="GH33" i="5"/>
  <c r="GH34" i="5" s="1"/>
  <c r="GG33" i="5"/>
  <c r="GG34" i="5" s="1"/>
  <c r="GF33" i="5"/>
  <c r="GF34" i="5" s="1"/>
  <c r="GE33" i="5"/>
  <c r="GE34" i="5" s="1"/>
  <c r="GD33" i="5"/>
  <c r="GD34" i="5" s="1"/>
  <c r="GC33" i="5"/>
  <c r="GC34" i="5" s="1"/>
  <c r="GB33" i="5"/>
  <c r="GB34" i="5" s="1"/>
  <c r="GA33" i="5"/>
  <c r="GA34" i="5" s="1"/>
  <c r="FZ33" i="5"/>
  <c r="FZ34" i="5" s="1"/>
  <c r="FY33" i="5"/>
  <c r="FY34" i="5" s="1"/>
  <c r="FX33" i="5"/>
  <c r="FX34" i="5" s="1"/>
  <c r="FW33" i="5"/>
  <c r="FW34" i="5" s="1"/>
  <c r="FV33" i="5"/>
  <c r="FV34" i="5" s="1"/>
  <c r="FU33" i="5"/>
  <c r="FU34" i="5" s="1"/>
  <c r="FT33" i="5"/>
  <c r="FT34" i="5" s="1"/>
  <c r="FS33" i="5"/>
  <c r="FS34" i="5" s="1"/>
  <c r="FR33" i="5"/>
  <c r="FR34" i="5" s="1"/>
  <c r="FQ33" i="5"/>
  <c r="FQ34" i="5" s="1"/>
  <c r="FP33" i="5"/>
  <c r="FP34" i="5" s="1"/>
  <c r="FN33" i="5"/>
  <c r="FN34" i="5" s="1"/>
  <c r="FM33" i="5"/>
  <c r="FM34" i="5" s="1"/>
  <c r="FL33" i="5"/>
  <c r="FL34" i="5" s="1"/>
  <c r="FK33" i="5"/>
  <c r="FK34" i="5" s="1"/>
  <c r="FJ33" i="5"/>
  <c r="FJ34" i="5" s="1"/>
  <c r="FI33" i="5"/>
  <c r="FI34" i="5" s="1"/>
  <c r="FH33" i="5"/>
  <c r="FH34" i="5" s="1"/>
  <c r="FG33" i="5"/>
  <c r="FG34" i="5" s="1"/>
  <c r="FF33" i="5"/>
  <c r="FF34" i="5" s="1"/>
  <c r="FE33" i="5"/>
  <c r="FE34" i="5" s="1"/>
  <c r="FD33" i="5"/>
  <c r="FD34" i="5" s="1"/>
  <c r="FC33" i="5"/>
  <c r="FC34" i="5" s="1"/>
  <c r="FB33" i="5"/>
  <c r="FB34" i="5" s="1"/>
  <c r="FA33" i="5"/>
  <c r="FA34" i="5" s="1"/>
  <c r="EZ33" i="5"/>
  <c r="EZ34" i="5" s="1"/>
  <c r="EY33" i="5"/>
  <c r="EY34" i="5" s="1"/>
  <c r="EX33" i="5"/>
  <c r="EX34" i="5" s="1"/>
  <c r="EW33" i="5"/>
  <c r="EW34" i="5" s="1"/>
  <c r="EV33" i="5"/>
  <c r="EV34" i="5" s="1"/>
  <c r="EU33" i="5"/>
  <c r="EU34" i="5" s="1"/>
  <c r="ET33" i="5"/>
  <c r="ET34" i="5" s="1"/>
  <c r="ES33" i="5"/>
  <c r="ES34" i="5" s="1"/>
  <c r="ER33" i="5"/>
  <c r="ER34" i="5" s="1"/>
  <c r="EQ33" i="5"/>
  <c r="EQ34" i="5" s="1"/>
  <c r="EP33" i="5"/>
  <c r="EP34" i="5" s="1"/>
  <c r="EO33" i="5"/>
  <c r="EO34" i="5" s="1"/>
  <c r="EN33" i="5"/>
  <c r="EN34" i="5" s="1"/>
  <c r="EM33" i="5"/>
  <c r="EM34" i="5" s="1"/>
  <c r="EL33" i="5"/>
  <c r="EL34" i="5" s="1"/>
  <c r="EK33" i="5"/>
  <c r="EK34" i="5" s="1"/>
  <c r="EJ33" i="5"/>
  <c r="EJ34" i="5" s="1"/>
  <c r="EI33" i="5"/>
  <c r="EI34" i="5" s="1"/>
  <c r="EH33" i="5"/>
  <c r="EH34" i="5" s="1"/>
  <c r="EG33" i="5"/>
  <c r="EG34" i="5" s="1"/>
  <c r="EF33" i="5"/>
  <c r="EF34" i="5" s="1"/>
  <c r="EE33" i="5"/>
  <c r="EE34" i="5" s="1"/>
  <c r="ED33" i="5"/>
  <c r="ED34" i="5" s="1"/>
  <c r="EC33" i="5"/>
  <c r="EC34" i="5" s="1"/>
  <c r="EB33" i="5"/>
  <c r="EB34" i="5" s="1"/>
  <c r="EA33" i="5"/>
  <c r="EA34" i="5" s="1"/>
  <c r="DZ33" i="5"/>
  <c r="DZ34" i="5" s="1"/>
  <c r="DY33" i="5"/>
  <c r="DY34" i="5" s="1"/>
  <c r="DX33" i="5"/>
  <c r="DX34" i="5" s="1"/>
  <c r="DW33" i="5"/>
  <c r="DW34" i="5" s="1"/>
  <c r="DV33" i="5"/>
  <c r="DV34" i="5" s="1"/>
  <c r="DU33" i="5"/>
  <c r="DU34" i="5" s="1"/>
  <c r="DT33" i="5"/>
  <c r="DT34" i="5" s="1"/>
  <c r="DS33" i="5"/>
  <c r="DS34" i="5" s="1"/>
  <c r="DR33" i="5"/>
  <c r="DR34" i="5" s="1"/>
  <c r="DQ33" i="5"/>
  <c r="DQ34" i="5" s="1"/>
  <c r="DP33" i="5"/>
  <c r="DP34" i="5" s="1"/>
  <c r="DO33" i="5"/>
  <c r="DO34" i="5" s="1"/>
  <c r="DN33" i="5"/>
  <c r="DN34" i="5" s="1"/>
  <c r="DM33" i="5"/>
  <c r="DM34" i="5" s="1"/>
  <c r="DL33" i="5"/>
  <c r="DL34" i="5" s="1"/>
  <c r="DK33" i="5"/>
  <c r="DK34" i="5" s="1"/>
  <c r="DJ33" i="5"/>
  <c r="DJ34" i="5" s="1"/>
  <c r="DI33" i="5"/>
  <c r="DI34" i="5" s="1"/>
  <c r="DH33" i="5"/>
  <c r="DH34" i="5" s="1"/>
  <c r="DG33" i="5"/>
  <c r="DG34" i="5" s="1"/>
  <c r="DF33" i="5"/>
  <c r="DF34" i="5" s="1"/>
  <c r="DE33" i="5"/>
  <c r="DE34" i="5" s="1"/>
  <c r="DD33" i="5"/>
  <c r="DD34" i="5" s="1"/>
  <c r="DC33" i="5"/>
  <c r="DC34" i="5" s="1"/>
  <c r="DB33" i="5"/>
  <c r="DB34" i="5" s="1"/>
  <c r="DA33" i="5"/>
  <c r="DA34" i="5" s="1"/>
  <c r="CZ33" i="5"/>
  <c r="CZ34" i="5" s="1"/>
  <c r="CY33" i="5"/>
  <c r="CY34" i="5" s="1"/>
  <c r="CX33" i="5"/>
  <c r="CX34" i="5" s="1"/>
  <c r="CW33" i="5"/>
  <c r="CW34" i="5" s="1"/>
  <c r="CV33" i="5"/>
  <c r="CV34" i="5" s="1"/>
  <c r="CU33" i="5"/>
  <c r="CU34" i="5" s="1"/>
  <c r="CT33" i="5"/>
  <c r="CT34" i="5" s="1"/>
  <c r="CS33" i="5"/>
  <c r="CS34" i="5" s="1"/>
  <c r="CR33" i="5"/>
  <c r="CR34" i="5" s="1"/>
  <c r="CQ33" i="5"/>
  <c r="CQ34" i="5" s="1"/>
  <c r="CP33" i="5"/>
  <c r="CP34" i="5" s="1"/>
  <c r="CO33" i="5"/>
  <c r="CO34" i="5" s="1"/>
  <c r="CN33" i="5"/>
  <c r="CN34" i="5" s="1"/>
  <c r="CM33" i="5"/>
  <c r="CM34" i="5" s="1"/>
  <c r="CL33" i="5"/>
  <c r="CL34" i="5" s="1"/>
  <c r="CK33" i="5"/>
  <c r="CK34" i="5" s="1"/>
  <c r="CJ33" i="5"/>
  <c r="CJ34" i="5" s="1"/>
  <c r="CI33" i="5"/>
  <c r="CI34" i="5" s="1"/>
  <c r="CH33" i="5"/>
  <c r="CH34" i="5" s="1"/>
  <c r="CG33" i="5"/>
  <c r="CG34" i="5" s="1"/>
  <c r="CF33" i="5"/>
  <c r="CF34" i="5" s="1"/>
  <c r="CE33" i="5"/>
  <c r="CE34" i="5" s="1"/>
  <c r="CD33" i="5"/>
  <c r="CD34" i="5" s="1"/>
  <c r="CC33" i="5"/>
  <c r="CC34" i="5" s="1"/>
  <c r="CB33" i="5"/>
  <c r="CB34" i="5" s="1"/>
  <c r="CA33" i="5"/>
  <c r="CA34" i="5" s="1"/>
  <c r="BZ33" i="5"/>
  <c r="BZ34" i="5" s="1"/>
  <c r="BY33" i="5"/>
  <c r="BY34" i="5" s="1"/>
  <c r="BX33" i="5"/>
  <c r="BX34" i="5" s="1"/>
  <c r="BW33" i="5"/>
  <c r="BW34" i="5" s="1"/>
  <c r="BV33" i="5"/>
  <c r="BV34" i="5" s="1"/>
  <c r="BU33" i="5"/>
  <c r="BU34" i="5" s="1"/>
  <c r="BT33" i="5"/>
  <c r="BT34" i="5" s="1"/>
  <c r="BS33" i="5"/>
  <c r="BS34" i="5" s="1"/>
  <c r="BR33" i="5"/>
  <c r="BR34" i="5" s="1"/>
  <c r="BQ33" i="5"/>
  <c r="BQ34" i="5" s="1"/>
  <c r="BP33" i="5"/>
  <c r="BP34" i="5" s="1"/>
  <c r="BO33" i="5"/>
  <c r="BO34" i="5" s="1"/>
  <c r="BN33" i="5"/>
  <c r="BN34" i="5" s="1"/>
  <c r="BM33" i="5"/>
  <c r="BM34" i="5" s="1"/>
  <c r="BL33" i="5"/>
  <c r="BL34" i="5" s="1"/>
  <c r="BK33" i="5"/>
  <c r="BK34" i="5" s="1"/>
  <c r="BJ33" i="5"/>
  <c r="BJ34" i="5" s="1"/>
  <c r="BI33" i="5"/>
  <c r="BI34" i="5" s="1"/>
  <c r="BH33" i="5"/>
  <c r="BH34" i="5" s="1"/>
  <c r="BG33" i="5"/>
  <c r="BG34" i="5" s="1"/>
  <c r="BF33" i="5"/>
  <c r="BF34" i="5" s="1"/>
  <c r="BE33" i="5"/>
  <c r="BE34" i="5" s="1"/>
  <c r="BD33" i="5"/>
  <c r="BD34" i="5" s="1"/>
  <c r="BC33" i="5"/>
  <c r="BC34" i="5" s="1"/>
  <c r="BB33" i="5"/>
  <c r="BB34" i="5" s="1"/>
  <c r="BA33" i="5"/>
  <c r="BA34" i="5" s="1"/>
  <c r="AZ33" i="5"/>
  <c r="AZ34" i="5" s="1"/>
  <c r="AY33" i="5"/>
  <c r="AY34" i="5" s="1"/>
  <c r="AX33" i="5"/>
  <c r="AX34" i="5" s="1"/>
  <c r="AW33" i="5"/>
  <c r="AW34" i="5" s="1"/>
  <c r="AV33" i="5"/>
  <c r="AV34" i="5" s="1"/>
  <c r="AU33" i="5"/>
  <c r="AU34" i="5" s="1"/>
  <c r="AT33" i="5"/>
  <c r="AT34" i="5" s="1"/>
  <c r="AS33" i="5"/>
  <c r="AS34" i="5" s="1"/>
  <c r="AR33" i="5"/>
  <c r="AR34" i="5" s="1"/>
  <c r="AQ33" i="5"/>
  <c r="AQ34" i="5" s="1"/>
  <c r="AP33" i="5"/>
  <c r="AP34" i="5" s="1"/>
  <c r="AO33" i="5"/>
  <c r="AO34" i="5" s="1"/>
  <c r="AN33" i="5"/>
  <c r="AN34" i="5" s="1"/>
  <c r="AM33" i="5"/>
  <c r="AM34" i="5" s="1"/>
  <c r="AL33" i="5"/>
  <c r="AL34" i="5" s="1"/>
  <c r="AK33" i="5"/>
  <c r="AK34" i="5" s="1"/>
  <c r="AJ33" i="5"/>
  <c r="AJ34" i="5" s="1"/>
  <c r="AI33" i="5"/>
  <c r="AI34" i="5" s="1"/>
  <c r="AH33" i="5"/>
  <c r="AH34" i="5" s="1"/>
  <c r="AG33" i="5"/>
  <c r="AG34" i="5" s="1"/>
  <c r="AF33" i="5"/>
  <c r="AF34" i="5" s="1"/>
  <c r="AE33" i="5"/>
  <c r="AE34" i="5" s="1"/>
  <c r="AD33" i="5"/>
  <c r="AD34" i="5" s="1"/>
  <c r="AC33" i="5"/>
  <c r="AC34" i="5" s="1"/>
  <c r="AB33" i="5"/>
  <c r="AB34" i="5" s="1"/>
  <c r="AA33" i="5"/>
  <c r="AA34" i="5" s="1"/>
  <c r="Z33" i="5"/>
  <c r="Z34" i="5" s="1"/>
  <c r="Y33" i="5"/>
  <c r="Y34" i="5" s="1"/>
  <c r="X33" i="5"/>
  <c r="X34" i="5" s="1"/>
  <c r="W33" i="5"/>
  <c r="W34" i="5" s="1"/>
  <c r="V33" i="5"/>
  <c r="V34" i="5" s="1"/>
  <c r="U33" i="5"/>
  <c r="U34" i="5" s="1"/>
  <c r="T33" i="5"/>
  <c r="T34" i="5" s="1"/>
  <c r="S33" i="5"/>
  <c r="S34" i="5" s="1"/>
  <c r="R33" i="5"/>
  <c r="R34" i="5" s="1"/>
  <c r="Q33" i="5"/>
  <c r="Q34" i="5" s="1"/>
  <c r="P33" i="5"/>
  <c r="P34" i="5" s="1"/>
  <c r="O33" i="5"/>
  <c r="O34" i="5" s="1"/>
  <c r="N33" i="5"/>
  <c r="N34" i="5" s="1"/>
  <c r="M33" i="5"/>
  <c r="M34" i="5" s="1"/>
  <c r="L33" i="5"/>
  <c r="L34" i="5" s="1"/>
  <c r="K33" i="5"/>
  <c r="K34" i="5" s="1"/>
  <c r="J33" i="5"/>
  <c r="J34" i="5" s="1"/>
  <c r="I33" i="5"/>
  <c r="I34" i="5" s="1"/>
  <c r="H33" i="5"/>
  <c r="H34" i="5" s="1"/>
  <c r="G33" i="5"/>
  <c r="G34" i="5" s="1"/>
  <c r="F33" i="5"/>
  <c r="F34" i="5" s="1"/>
  <c r="E33" i="5"/>
  <c r="E34" i="5" s="1"/>
  <c r="D33" i="5"/>
  <c r="D34" i="5" s="1"/>
  <c r="C33" i="5"/>
  <c r="C34" i="5" s="1"/>
  <c r="GR33" i="4"/>
  <c r="GR34" i="4" s="1"/>
  <c r="GQ33" i="4"/>
  <c r="GQ34" i="4" s="1"/>
  <c r="GP33" i="4"/>
  <c r="GP34" i="4" s="1"/>
  <c r="GO33" i="4"/>
  <c r="GO34" i="4" s="1"/>
  <c r="GN33" i="4"/>
  <c r="GN34" i="4" s="1"/>
  <c r="GM33" i="4"/>
  <c r="GM34" i="4" s="1"/>
  <c r="GL33" i="4"/>
  <c r="GL34" i="4" s="1"/>
  <c r="GK33" i="4"/>
  <c r="GK34" i="4" s="1"/>
  <c r="GJ33" i="4"/>
  <c r="GJ34" i="4" s="1"/>
  <c r="GI33" i="4"/>
  <c r="GI34" i="4" s="1"/>
  <c r="GH33" i="4"/>
  <c r="GH34" i="4" s="1"/>
  <c r="GG33" i="4"/>
  <c r="GG34" i="4" s="1"/>
  <c r="GF33" i="4"/>
  <c r="GF34" i="4" s="1"/>
  <c r="GE33" i="4"/>
  <c r="GE34" i="4" s="1"/>
  <c r="GD33" i="4"/>
  <c r="GD34" i="4" s="1"/>
  <c r="GC33" i="4"/>
  <c r="GC34" i="4" s="1"/>
  <c r="GB33" i="4"/>
  <c r="GB34" i="4" s="1"/>
  <c r="GA33" i="4"/>
  <c r="GA34" i="4" s="1"/>
  <c r="FZ33" i="4"/>
  <c r="FZ34" i="4" s="1"/>
  <c r="FY33" i="4"/>
  <c r="FY34" i="4" s="1"/>
  <c r="FX33" i="4"/>
  <c r="FX34" i="4" s="1"/>
  <c r="FW33" i="4"/>
  <c r="FW34" i="4" s="1"/>
  <c r="FV33" i="4"/>
  <c r="FV34" i="4" s="1"/>
  <c r="FU33" i="4"/>
  <c r="FU34" i="4" s="1"/>
  <c r="FT33" i="4"/>
  <c r="FT34" i="4" s="1"/>
  <c r="FS33" i="4"/>
  <c r="FS34" i="4" s="1"/>
  <c r="FR33" i="4"/>
  <c r="FR34" i="4" s="1"/>
  <c r="FQ33" i="4"/>
  <c r="FQ34" i="4" s="1"/>
  <c r="FP33" i="4"/>
  <c r="FP34" i="4" s="1"/>
  <c r="FO33" i="4"/>
  <c r="FO34" i="4" s="1"/>
  <c r="FN33" i="4"/>
  <c r="FN34" i="4" s="1"/>
  <c r="FM33" i="4"/>
  <c r="FM34" i="4" s="1"/>
  <c r="FL33" i="4"/>
  <c r="FL34" i="4" s="1"/>
  <c r="FK38" i="3"/>
  <c r="FK39" i="3" s="1"/>
  <c r="FJ38" i="3"/>
  <c r="FJ39" i="3" s="1"/>
  <c r="FI38" i="3"/>
  <c r="FI39" i="3" s="1"/>
  <c r="FH38" i="3"/>
  <c r="FH39" i="3" s="1"/>
  <c r="FG38" i="3"/>
  <c r="FG39" i="3" s="1"/>
  <c r="FF38" i="3"/>
  <c r="FF39" i="3" s="1"/>
  <c r="FE38" i="3"/>
  <c r="FE39" i="3" s="1"/>
  <c r="FD38" i="3"/>
  <c r="FD39" i="3" s="1"/>
  <c r="FC38" i="3"/>
  <c r="FC39" i="3" s="1"/>
  <c r="FB38" i="3"/>
  <c r="FB39" i="3" s="1"/>
  <c r="FA38" i="3"/>
  <c r="FA39" i="3" s="1"/>
  <c r="EZ38" i="3"/>
  <c r="EZ39" i="3" s="1"/>
  <c r="EY38" i="3"/>
  <c r="EY39" i="3" s="1"/>
  <c r="EX38" i="3"/>
  <c r="EX39" i="3" s="1"/>
  <c r="EW38" i="3"/>
  <c r="EW39" i="3" s="1"/>
  <c r="EV38" i="3"/>
  <c r="EV39" i="3" s="1"/>
  <c r="EU38" i="3"/>
  <c r="EU39" i="3" s="1"/>
  <c r="ET38" i="3"/>
  <c r="ET39" i="3" s="1"/>
  <c r="ES38" i="3"/>
  <c r="ES39" i="3" s="1"/>
  <c r="ER38" i="3"/>
  <c r="ER39" i="3" s="1"/>
  <c r="EQ38" i="3"/>
  <c r="EQ39" i="3" s="1"/>
  <c r="EP38" i="3"/>
  <c r="EP39" i="3" s="1"/>
  <c r="EO38" i="3"/>
  <c r="EO39" i="3" s="1"/>
  <c r="EN38" i="3"/>
  <c r="EN39" i="3" s="1"/>
  <c r="EM38" i="3"/>
  <c r="EM39" i="3" s="1"/>
  <c r="EL38" i="3"/>
  <c r="EL39" i="3" s="1"/>
  <c r="EK38" i="3"/>
  <c r="EK39" i="3" s="1"/>
  <c r="EJ38" i="3"/>
  <c r="EJ39" i="3" s="1"/>
  <c r="EH38" i="3"/>
  <c r="EH39" i="3" s="1"/>
  <c r="EG38" i="3"/>
  <c r="EG39" i="3" s="1"/>
  <c r="EF38" i="3"/>
  <c r="EF39" i="3" s="1"/>
  <c r="EE38" i="3"/>
  <c r="EE39" i="3" s="1"/>
  <c r="ED38" i="3"/>
  <c r="ED39" i="3" s="1"/>
  <c r="EC38" i="3"/>
  <c r="EC39" i="3" s="1"/>
  <c r="EB38" i="3"/>
  <c r="EB39" i="3" s="1"/>
  <c r="EA38" i="3"/>
  <c r="EA39" i="3" s="1"/>
  <c r="DZ38" i="3"/>
  <c r="DZ39" i="3" s="1"/>
  <c r="DY38" i="3"/>
  <c r="DY39" i="3" s="1"/>
  <c r="DX38" i="3"/>
  <c r="DX39" i="3" s="1"/>
  <c r="DW38" i="3"/>
  <c r="DW39" i="3" s="1"/>
  <c r="DV38" i="3"/>
  <c r="DV39" i="3" s="1"/>
  <c r="DU38" i="3"/>
  <c r="DU39" i="3" s="1"/>
  <c r="DT38" i="3"/>
  <c r="DT39" i="3" s="1"/>
  <c r="DS38" i="3"/>
  <c r="DS39" i="3" s="1"/>
  <c r="DR38" i="3"/>
  <c r="DR39" i="3" s="1"/>
  <c r="DQ38" i="3"/>
  <c r="DQ39" i="3" s="1"/>
  <c r="DP38" i="3"/>
  <c r="DP39" i="3" s="1"/>
  <c r="DO38" i="3"/>
  <c r="DO39" i="3" s="1"/>
  <c r="DN38" i="3"/>
  <c r="DN39" i="3" s="1"/>
  <c r="DM38" i="3"/>
  <c r="DM39" i="3" s="1"/>
  <c r="DL38" i="3"/>
  <c r="DL39" i="3" s="1"/>
  <c r="DK38" i="3"/>
  <c r="DK39" i="3" s="1"/>
  <c r="DJ38" i="3"/>
  <c r="DJ39" i="3" s="1"/>
  <c r="DI38" i="3"/>
  <c r="DI39" i="3" s="1"/>
  <c r="DH38" i="3"/>
  <c r="DH39" i="3" s="1"/>
  <c r="DG38" i="3"/>
  <c r="DG39" i="3" s="1"/>
  <c r="DF38" i="3"/>
  <c r="DF39" i="3" s="1"/>
  <c r="DE38" i="3"/>
  <c r="DE39" i="3" s="1"/>
  <c r="DD38" i="3"/>
  <c r="DD39" i="3" s="1"/>
  <c r="DC38" i="3"/>
  <c r="DC39" i="3" s="1"/>
  <c r="DB38" i="3"/>
  <c r="DB39" i="3" s="1"/>
  <c r="DA38" i="3"/>
  <c r="DA39" i="3" s="1"/>
  <c r="CZ38" i="3"/>
  <c r="CZ39" i="3" s="1"/>
  <c r="CY38" i="3"/>
  <c r="CY39" i="3" s="1"/>
  <c r="CX38" i="3"/>
  <c r="CX39" i="3" s="1"/>
  <c r="CW38" i="3"/>
  <c r="CW39" i="3" s="1"/>
  <c r="CV38" i="3"/>
  <c r="CV39" i="3" s="1"/>
  <c r="CU38" i="3"/>
  <c r="CU39" i="3" s="1"/>
  <c r="CT38" i="3"/>
  <c r="CT39" i="3" s="1"/>
  <c r="CS38" i="3"/>
  <c r="CS39" i="3" s="1"/>
  <c r="CR38" i="3"/>
  <c r="CR39" i="3" s="1"/>
  <c r="CQ38" i="3"/>
  <c r="CQ39" i="3" s="1"/>
  <c r="CP38" i="3"/>
  <c r="CP39" i="3" s="1"/>
  <c r="CO38" i="3"/>
  <c r="CO39" i="3" s="1"/>
  <c r="CN38" i="3"/>
  <c r="CN39" i="3" s="1"/>
  <c r="CM38" i="3"/>
  <c r="CM39" i="3" s="1"/>
  <c r="CL38" i="3"/>
  <c r="CL39" i="3" s="1"/>
  <c r="CK38" i="3"/>
  <c r="CK39" i="3" s="1"/>
  <c r="CJ38" i="3"/>
  <c r="CJ39" i="3" s="1"/>
  <c r="CI38" i="3"/>
  <c r="CI39" i="3" s="1"/>
  <c r="CH38" i="3"/>
  <c r="CH39" i="3" s="1"/>
  <c r="CG38" i="3"/>
  <c r="CG39" i="3" s="1"/>
  <c r="CF38" i="3"/>
  <c r="CF39" i="3" s="1"/>
  <c r="CE38" i="3"/>
  <c r="CE39" i="3" s="1"/>
  <c r="CD38" i="3"/>
  <c r="CD39" i="3" s="1"/>
  <c r="CC38" i="3"/>
  <c r="CC39" i="3" s="1"/>
  <c r="CB38" i="3"/>
  <c r="CB39" i="3" s="1"/>
  <c r="CA38" i="3"/>
  <c r="CA39" i="3" s="1"/>
  <c r="BZ38" i="3"/>
  <c r="BZ39" i="3" s="1"/>
  <c r="BY38" i="3"/>
  <c r="BY39" i="3" s="1"/>
  <c r="BX38" i="3"/>
  <c r="BX39" i="3" s="1"/>
  <c r="BW38" i="3"/>
  <c r="BW39" i="3" s="1"/>
  <c r="BV38" i="3"/>
  <c r="BV39" i="3" s="1"/>
  <c r="BU38" i="3"/>
  <c r="BU39" i="3" s="1"/>
  <c r="BT38" i="3"/>
  <c r="BT39" i="3" s="1"/>
  <c r="BS38" i="3"/>
  <c r="BS39" i="3" s="1"/>
  <c r="BR38" i="3"/>
  <c r="BR39" i="3" s="1"/>
  <c r="BQ38" i="3"/>
  <c r="BQ39" i="3" s="1"/>
  <c r="BP38" i="3"/>
  <c r="BP39" i="3" s="1"/>
  <c r="BO38" i="3"/>
  <c r="BO39" i="3" s="1"/>
  <c r="BN38" i="3"/>
  <c r="BN39" i="3" s="1"/>
  <c r="BM38" i="3"/>
  <c r="BM39" i="3" s="1"/>
  <c r="BL38" i="3"/>
  <c r="BL39" i="3" s="1"/>
  <c r="BK38" i="3"/>
  <c r="BK39" i="3" s="1"/>
  <c r="BJ38" i="3"/>
  <c r="BJ39" i="3" s="1"/>
  <c r="BI38" i="3"/>
  <c r="BI39" i="3" s="1"/>
  <c r="BH38" i="3"/>
  <c r="BH39" i="3" s="1"/>
  <c r="BG38" i="3"/>
  <c r="BG39" i="3" s="1"/>
  <c r="BF38" i="3"/>
  <c r="BF39" i="3" s="1"/>
  <c r="BE38" i="3"/>
  <c r="BE39" i="3" s="1"/>
  <c r="BD38" i="3"/>
  <c r="BD39" i="3" s="1"/>
  <c r="BC38" i="3"/>
  <c r="BC39" i="3" s="1"/>
  <c r="BB38" i="3"/>
  <c r="BB39" i="3" s="1"/>
  <c r="BA38" i="3"/>
  <c r="BA39" i="3" s="1"/>
  <c r="AZ38" i="3"/>
  <c r="AZ39" i="3" s="1"/>
  <c r="AY38" i="3"/>
  <c r="AY39" i="3" s="1"/>
  <c r="AX38" i="3"/>
  <c r="AX39" i="3" s="1"/>
  <c r="AW38" i="3"/>
  <c r="AW39" i="3" s="1"/>
  <c r="AV38" i="3"/>
  <c r="AV39" i="3" s="1"/>
  <c r="AU38" i="3"/>
  <c r="AU39" i="3" s="1"/>
  <c r="AT38" i="3"/>
  <c r="AT39" i="3" s="1"/>
  <c r="AS38" i="3"/>
  <c r="AS39" i="3" s="1"/>
  <c r="AR38" i="3"/>
  <c r="AR39" i="3" s="1"/>
  <c r="AQ38" i="3"/>
  <c r="AQ39" i="3" s="1"/>
  <c r="AP38" i="3"/>
  <c r="AP39" i="3" s="1"/>
  <c r="AO38" i="3"/>
  <c r="AO39" i="3" s="1"/>
  <c r="AN38" i="3"/>
  <c r="AN39" i="3" s="1"/>
  <c r="AM38" i="3"/>
  <c r="AM39" i="3" s="1"/>
  <c r="AL38" i="3"/>
  <c r="AL39" i="3" s="1"/>
  <c r="AK38" i="3"/>
  <c r="AK39" i="3" s="1"/>
  <c r="AJ38" i="3"/>
  <c r="AJ39" i="3" s="1"/>
  <c r="AI38" i="3"/>
  <c r="AI39" i="3" s="1"/>
  <c r="AH38" i="3"/>
  <c r="AH39" i="3" s="1"/>
  <c r="AG38" i="3"/>
  <c r="AG39" i="3" s="1"/>
  <c r="AF38" i="3"/>
  <c r="AF39" i="3" s="1"/>
  <c r="AE38" i="3"/>
  <c r="AE39" i="3" s="1"/>
  <c r="AD38" i="3"/>
  <c r="AD39" i="3" s="1"/>
  <c r="AC38" i="3"/>
  <c r="AC39" i="3" s="1"/>
  <c r="AB38" i="3"/>
  <c r="AB39" i="3" s="1"/>
  <c r="AA38" i="3"/>
  <c r="AA39" i="3" s="1"/>
  <c r="Z38" i="3"/>
  <c r="Z39" i="3" s="1"/>
  <c r="Y38" i="3"/>
  <c r="Y39" i="3" s="1"/>
  <c r="X38" i="3"/>
  <c r="X39" i="3" s="1"/>
  <c r="W38" i="3"/>
  <c r="W39" i="3" s="1"/>
  <c r="V38" i="3"/>
  <c r="V39" i="3" s="1"/>
  <c r="U38" i="3"/>
  <c r="U39" i="3" s="1"/>
  <c r="T38" i="3"/>
  <c r="T39" i="3" s="1"/>
  <c r="S38" i="3"/>
  <c r="S39" i="3" s="1"/>
  <c r="R38" i="3"/>
  <c r="R39" i="3" s="1"/>
  <c r="Q38" i="3"/>
  <c r="Q39" i="3" s="1"/>
  <c r="P38" i="3"/>
  <c r="P39" i="3" s="1"/>
  <c r="O38" i="3"/>
  <c r="O39" i="3" s="1"/>
  <c r="N38" i="3"/>
  <c r="N39" i="3" s="1"/>
  <c r="M38" i="3"/>
  <c r="M39" i="3" s="1"/>
  <c r="L38" i="3"/>
  <c r="L39" i="3" s="1"/>
  <c r="K38" i="3"/>
  <c r="K39" i="3" s="1"/>
  <c r="J38" i="3"/>
  <c r="J39" i="3" s="1"/>
  <c r="I38" i="3"/>
  <c r="I39" i="3" s="1"/>
  <c r="H38" i="3"/>
  <c r="H39" i="3" s="1"/>
  <c r="G38" i="3"/>
  <c r="G39" i="3" s="1"/>
  <c r="F38" i="3"/>
  <c r="F39" i="3" s="1"/>
  <c r="E38" i="3"/>
  <c r="E39" i="3" s="1"/>
  <c r="D38" i="3"/>
  <c r="D39" i="3" s="1"/>
  <c r="C38" i="3"/>
  <c r="C39" i="3" s="1"/>
  <c r="K43" i="5" l="1"/>
  <c r="K44" i="5"/>
  <c r="E56" i="5"/>
  <c r="E55" i="5"/>
  <c r="M51" i="5"/>
  <c r="M52" i="5"/>
  <c r="M53" i="5"/>
  <c r="K51" i="5"/>
  <c r="K52" i="5"/>
  <c r="K53" i="5"/>
  <c r="I51" i="5"/>
  <c r="I52" i="5"/>
  <c r="I53" i="5"/>
  <c r="G51" i="5"/>
  <c r="G52" i="5"/>
  <c r="G53" i="5"/>
  <c r="E51" i="5"/>
  <c r="E52" i="5"/>
  <c r="E53" i="5"/>
  <c r="E46" i="5"/>
  <c r="K42" i="5"/>
  <c r="I43" i="5"/>
  <c r="I44" i="5"/>
  <c r="I42" i="5"/>
  <c r="G42" i="5"/>
  <c r="G43" i="5"/>
  <c r="G44" i="5"/>
  <c r="E42" i="5"/>
  <c r="E43" i="5"/>
  <c r="E44" i="5"/>
  <c r="E37" i="5"/>
  <c r="E38" i="5"/>
  <c r="E57" i="4"/>
  <c r="E56" i="4"/>
  <c r="E55" i="4"/>
  <c r="M51" i="4"/>
  <c r="M52" i="4"/>
  <c r="M53" i="4"/>
  <c r="K51" i="4"/>
  <c r="K52" i="4"/>
  <c r="K53" i="4"/>
  <c r="I51" i="4"/>
  <c r="I52" i="4"/>
  <c r="I53" i="4"/>
  <c r="G51" i="4"/>
  <c r="G52" i="4"/>
  <c r="G53" i="4"/>
  <c r="E51" i="4"/>
  <c r="E52" i="4"/>
  <c r="E53" i="4"/>
  <c r="E48" i="4"/>
  <c r="E46" i="4"/>
  <c r="E47" i="4"/>
  <c r="I42" i="4"/>
  <c r="I43" i="4"/>
  <c r="I44" i="4"/>
  <c r="G42" i="4"/>
  <c r="G43" i="4"/>
  <c r="G44" i="4"/>
  <c r="E42" i="4"/>
  <c r="E43" i="4"/>
  <c r="E44" i="4"/>
  <c r="E37" i="4"/>
  <c r="E38" i="4"/>
  <c r="E39" i="4"/>
  <c r="E62" i="3"/>
  <c r="D62" i="3" s="1"/>
  <c r="E61" i="3"/>
  <c r="D61" i="3" s="1"/>
  <c r="E60" i="3"/>
  <c r="D60" i="3" s="1"/>
  <c r="M56" i="3"/>
  <c r="L56" i="3" s="1"/>
  <c r="M57" i="3"/>
  <c r="L57" i="3" s="1"/>
  <c r="M58" i="3"/>
  <c r="L58" i="3" s="1"/>
  <c r="K56" i="3"/>
  <c r="J56" i="3" s="1"/>
  <c r="K57" i="3"/>
  <c r="J57" i="3" s="1"/>
  <c r="K58" i="3"/>
  <c r="J58" i="3" s="1"/>
  <c r="I56" i="3"/>
  <c r="H56" i="3" s="1"/>
  <c r="I57" i="3"/>
  <c r="H57" i="3" s="1"/>
  <c r="I58" i="3"/>
  <c r="H58" i="3" s="1"/>
  <c r="G56" i="3"/>
  <c r="F56" i="3" s="1"/>
  <c r="G57" i="3"/>
  <c r="F57" i="3" s="1"/>
  <c r="G58" i="3"/>
  <c r="F58" i="3" s="1"/>
  <c r="E56" i="3"/>
  <c r="D56" i="3" s="1"/>
  <c r="E57" i="3"/>
  <c r="D57" i="3" s="1"/>
  <c r="E58" i="3"/>
  <c r="D58" i="3" s="1"/>
  <c r="E51" i="3"/>
  <c r="D51" i="3" s="1"/>
  <c r="E52" i="3"/>
  <c r="D52" i="3" s="1"/>
  <c r="E53" i="3"/>
  <c r="D53" i="3" s="1"/>
  <c r="E49" i="3"/>
  <c r="D49" i="3" s="1"/>
  <c r="E48" i="3"/>
  <c r="D48" i="3" s="1"/>
  <c r="E43" i="3"/>
  <c r="D43" i="3" s="1"/>
  <c r="I47" i="3"/>
  <c r="H47" i="3" s="1"/>
  <c r="I48" i="3"/>
  <c r="H48" i="3" s="1"/>
  <c r="I49" i="3"/>
  <c r="H49" i="3" s="1"/>
  <c r="G48" i="3"/>
  <c r="F48" i="3" s="1"/>
  <c r="G49" i="3"/>
  <c r="F49" i="3" s="1"/>
  <c r="E47" i="3"/>
  <c r="D47" i="3" s="1"/>
  <c r="M54" i="2"/>
  <c r="L54" i="2" s="1"/>
  <c r="M55" i="2"/>
  <c r="L55" i="2" s="1"/>
  <c r="M56" i="2"/>
  <c r="L56" i="2" s="1"/>
  <c r="K54" i="2"/>
  <c r="J54" i="2" s="1"/>
  <c r="K55" i="2"/>
  <c r="J55" i="2" s="1"/>
  <c r="K56" i="2"/>
  <c r="J56" i="2" s="1"/>
  <c r="I54" i="2"/>
  <c r="H54" i="2" s="1"/>
  <c r="I55" i="2"/>
  <c r="H55" i="2" s="1"/>
  <c r="I56" i="2"/>
  <c r="H56" i="2" s="1"/>
  <c r="G54" i="2"/>
  <c r="F54" i="2" s="1"/>
  <c r="G55" i="2"/>
  <c r="F55" i="2" s="1"/>
  <c r="G56" i="2"/>
  <c r="F56" i="2" s="1"/>
  <c r="E54" i="2"/>
  <c r="D54" i="2" s="1"/>
  <c r="E55" i="2"/>
  <c r="D55" i="2" s="1"/>
  <c r="E56" i="2"/>
  <c r="D56" i="2" s="1"/>
  <c r="E47" i="2"/>
  <c r="D47" i="2" s="1"/>
  <c r="E45" i="2"/>
  <c r="D45" i="2" s="1"/>
  <c r="E46" i="2"/>
  <c r="D46" i="2" s="1"/>
  <c r="G45" i="2"/>
  <c r="F45" i="2" s="1"/>
  <c r="G46" i="2"/>
  <c r="F46" i="2" s="1"/>
  <c r="G47" i="2"/>
  <c r="F47" i="2" s="1"/>
  <c r="E49" i="2"/>
  <c r="D49" i="2" s="1"/>
  <c r="E51" i="2"/>
  <c r="D51" i="2" s="1"/>
  <c r="E58" i="2"/>
  <c r="D58" i="2" s="1"/>
  <c r="E42" i="3"/>
  <c r="D42" i="3" s="1"/>
  <c r="E47" i="5"/>
  <c r="E57" i="5"/>
  <c r="E48" i="5"/>
  <c r="E42" i="2"/>
  <c r="D42" i="2" s="1"/>
  <c r="E41" i="2"/>
  <c r="D41" i="2" s="1"/>
  <c r="E50" i="2"/>
  <c r="D50" i="2" s="1"/>
  <c r="E44" i="3"/>
  <c r="D44" i="3" s="1"/>
  <c r="E39" i="5"/>
  <c r="E59" i="2"/>
  <c r="D59" i="2" s="1"/>
  <c r="E60" i="2"/>
  <c r="D60" i="2" s="1"/>
  <c r="K45" i="5" l="1"/>
  <c r="J45" i="5"/>
  <c r="H50" i="3"/>
  <c r="I50" i="3"/>
  <c r="G47" i="3"/>
  <c r="F47" i="3" s="1"/>
  <c r="L54" i="5"/>
  <c r="M54" i="5"/>
  <c r="J54" i="5"/>
  <c r="K54" i="5"/>
  <c r="I54" i="5"/>
  <c r="H54" i="5"/>
  <c r="F54" i="5"/>
  <c r="G54" i="5"/>
  <c r="E49" i="5"/>
  <c r="H45" i="5"/>
  <c r="I45" i="5"/>
  <c r="F45" i="5"/>
  <c r="G45" i="5"/>
  <c r="D45" i="5"/>
  <c r="D58" i="5"/>
  <c r="L54" i="4"/>
  <c r="M54" i="4"/>
  <c r="K54" i="4"/>
  <c r="J54" i="4"/>
  <c r="H54" i="4"/>
  <c r="I54" i="4"/>
  <c r="F54" i="4"/>
  <c r="G54" i="4"/>
  <c r="I45" i="4"/>
  <c r="H45" i="4"/>
  <c r="G45" i="4"/>
  <c r="F45" i="4"/>
  <c r="E58" i="4"/>
  <c r="D40" i="4"/>
  <c r="M59" i="3"/>
  <c r="L59" i="3"/>
  <c r="K59" i="3"/>
  <c r="J59" i="3"/>
  <c r="H59" i="3"/>
  <c r="I59" i="3"/>
  <c r="G59" i="3"/>
  <c r="F59" i="3"/>
  <c r="D54" i="5"/>
  <c r="E45" i="5"/>
  <c r="E58" i="5"/>
  <c r="D49" i="4"/>
  <c r="F50" i="3"/>
  <c r="E50" i="3"/>
  <c r="E59" i="3"/>
  <c r="E63" i="3"/>
  <c r="D50" i="3"/>
  <c r="D63" i="3"/>
  <c r="M57" i="2"/>
  <c r="L57" i="2"/>
  <c r="J57" i="2"/>
  <c r="K57" i="2"/>
  <c r="H57" i="2"/>
  <c r="I57" i="2"/>
  <c r="G48" i="2"/>
  <c r="F48" i="2"/>
  <c r="E52" i="2"/>
  <c r="D52" i="2"/>
  <c r="D48" i="2"/>
  <c r="D57" i="2"/>
  <c r="D45" i="3"/>
  <c r="D54" i="4"/>
  <c r="E54" i="5"/>
  <c r="E45" i="3"/>
  <c r="D59" i="3"/>
  <c r="E54" i="3"/>
  <c r="D54" i="3"/>
  <c r="D49" i="5"/>
  <c r="E48" i="2"/>
  <c r="D58" i="4"/>
  <c r="E57" i="2"/>
  <c r="E54" i="4"/>
  <c r="E61" i="2"/>
  <c r="E49" i="4"/>
  <c r="E45" i="4"/>
  <c r="D45" i="4"/>
  <c r="E40" i="4"/>
  <c r="D61" i="2"/>
  <c r="E40" i="5"/>
  <c r="D40" i="5"/>
  <c r="G50" i="3" l="1"/>
  <c r="E40" i="2"/>
  <c r="D40" i="2" l="1"/>
  <c r="D43" i="2" s="1"/>
  <c r="E43" i="2"/>
</calcChain>
</file>

<file path=xl/sharedStrings.xml><?xml version="1.0" encoding="utf-8"?>
<sst xmlns="http://schemas.openxmlformats.org/spreadsheetml/2006/main" count="2345" uniqueCount="1529">
  <si>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</si>
  <si>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</si>
  <si>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</si>
  <si>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</si>
  <si>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</si>
  <si>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</si>
  <si>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</si>
  <si>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</si>
  <si>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</si>
  <si>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</si>
  <si>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</si>
  <si>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</si>
  <si>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</si>
  <si>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</si>
  <si>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</si>
  <si>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</si>
  <si>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</si>
  <si>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</si>
  <si>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</si>
  <si>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</si>
  <si>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</si>
  <si>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</si>
  <si>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</si>
  <si>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</si>
  <si>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</si>
  <si>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</si>
  <si>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</si>
  <si>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</si>
  <si>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</si>
  <si>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</si>
  <si>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</si>
  <si>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</si>
  <si>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</si>
  <si>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</si>
  <si>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</si>
  <si>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</si>
  <si>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</si>
  <si>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</si>
  <si>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</si>
  <si>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</si>
  <si>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</si>
  <si>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</si>
  <si>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</si>
  <si>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</si>
  <si>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</si>
  <si>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</si>
  <si>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</si>
  <si>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</si>
  <si>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</si>
  <si>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</si>
  <si>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</si>
  <si>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</si>
  <si>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</si>
  <si>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</si>
  <si>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</si>
  <si>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</si>
  <si>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</si>
  <si>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</si>
  <si>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</si>
  <si>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</si>
  <si>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</si>
  <si>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</si>
  <si>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</si>
  <si>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</si>
  <si>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</si>
  <si>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</si>
  <si>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</si>
  <si>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</si>
  <si>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</si>
  <si>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</si>
  <si>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</si>
  <si>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</si>
  <si>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</si>
  <si>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</si>
  <si>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</si>
  <si>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</si>
  <si>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</si>
  <si>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</si>
  <si>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</si>
  <si>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</si>
  <si>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</si>
  <si>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</si>
  <si>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</si>
  <si>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</si>
  <si>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</si>
  <si>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</si>
  <si>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</si>
  <si>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</si>
  <si>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</si>
  <si>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</si>
  <si>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</si>
  <si>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</si>
  <si>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</si>
  <si>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</si>
  <si>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</si>
  <si>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</si>
  <si>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</si>
  <si>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</si>
  <si>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</si>
  <si>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</si>
  <si>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</si>
  <si>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</si>
  <si>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</si>
  <si>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</si>
  <si>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</si>
  <si>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</si>
  <si>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</si>
  <si>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</si>
  <si>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</si>
  <si>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</si>
  <si>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</si>
  <si>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</si>
  <si>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</si>
  <si>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</si>
  <si>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</si>
  <si>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</si>
  <si>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</si>
  <si>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</si>
  <si>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</si>
  <si>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</si>
  <si>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</si>
  <si>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</si>
  <si>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</si>
  <si>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</si>
  <si>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</si>
  <si>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</si>
  <si>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</si>
  <si>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</si>
  <si>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</si>
  <si>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</si>
  <si>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</si>
  <si>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</si>
  <si>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</si>
  <si>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</si>
  <si>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</si>
  <si>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</si>
  <si>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</si>
  <si>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</si>
  <si>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</si>
  <si>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</si>
  <si>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</si>
  <si>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</si>
  <si>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</si>
  <si>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</si>
  <si>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</si>
  <si>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</si>
  <si>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</si>
  <si>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</si>
  <si>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</si>
  <si>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</si>
  <si>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</si>
  <si>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</si>
  <si>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</si>
  <si>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</si>
  <si>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</si>
  <si>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</si>
  <si>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</si>
  <si>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</si>
  <si>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</si>
  <si>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</si>
  <si>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</si>
  <si>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</si>
  <si>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</si>
  <si>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</si>
  <si>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</si>
  <si>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</si>
  <si>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</t>
  </si>
  <si>
    <t>не проявляет интерес</t>
  </si>
  <si>
    <t>владеет навыками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</si>
  <si>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</si>
  <si>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</si>
  <si>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</si>
  <si>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</si>
  <si>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</si>
  <si>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</si>
  <si>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 с интересом</t>
  </si>
  <si>
    <t>не слушает</t>
  </si>
  <si>
    <t>повторяет некоторые из них</t>
  </si>
  <si>
    <t>выполняет с интересом</t>
  </si>
  <si>
    <t>пытается использовать</t>
  </si>
  <si>
    <t>различает</t>
  </si>
  <si>
    <t>не различает</t>
  </si>
  <si>
    <t>иногда слушает</t>
  </si>
  <si>
    <t>произносит</t>
  </si>
  <si>
    <t>знает</t>
  </si>
  <si>
    <t>знает частично</t>
  </si>
  <si>
    <t>пытается проявить заботу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</si>
  <si>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</si>
  <si>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</si>
  <si>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</si>
  <si>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</si>
  <si>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</si>
  <si>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</si>
  <si>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</si>
  <si>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</si>
  <si>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</si>
  <si>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</si>
  <si>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</si>
  <si>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</si>
  <si>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</si>
  <si>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</si>
  <si>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</si>
  <si>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</si>
  <si>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</si>
  <si>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</si>
  <si>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</si>
  <si>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</si>
  <si>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</si>
  <si>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</si>
  <si>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</si>
  <si>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</si>
  <si>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</si>
  <si>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</si>
  <si>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</si>
  <si>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</si>
  <si>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</si>
  <si>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</si>
  <si>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</si>
  <si>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</si>
  <si>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</si>
  <si>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</si>
  <si>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</si>
  <si>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</si>
  <si>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</si>
  <si>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</si>
  <si>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</si>
  <si>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</si>
  <si>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</si>
  <si>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</si>
  <si>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</si>
  <si>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</si>
  <si>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</si>
  <si>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</si>
  <si>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</si>
  <si>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</si>
  <si>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</si>
  <si>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</si>
  <si>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</si>
  <si>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</si>
  <si>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</si>
  <si>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</si>
  <si>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</si>
  <si>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</si>
  <si>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</si>
  <si>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</si>
  <si>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</si>
  <si>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</si>
  <si>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</si>
  <si>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</si>
  <si>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</si>
  <si>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</si>
  <si>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</si>
  <si>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</si>
  <si>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</si>
  <si>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</si>
  <si>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</si>
  <si>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</si>
  <si>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</si>
  <si>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</si>
  <si>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</si>
  <si>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</si>
  <si>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</si>
  <si>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</si>
  <si>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</si>
  <si>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</si>
  <si>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</si>
  <si>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</si>
  <si>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</si>
  <si>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</si>
  <si>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</si>
  <si>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</si>
  <si>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</si>
  <si>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</si>
  <si>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</si>
  <si>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</si>
  <si>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</si>
  <si>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</si>
  <si>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</si>
  <si>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</si>
  <si>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</si>
  <si>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</si>
  <si>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</si>
  <si>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</si>
  <si>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</si>
  <si>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</si>
  <si>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</si>
  <si>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</si>
  <si>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</si>
  <si>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</si>
  <si>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</si>
  <si>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</si>
  <si>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</si>
  <si>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</si>
  <si>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</si>
  <si>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</si>
  <si>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</si>
  <si>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</si>
  <si>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</si>
  <si>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</si>
  <si>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</si>
  <si>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</si>
  <si>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</si>
  <si>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</si>
  <si>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</si>
  <si>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</si>
  <si>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</si>
  <si>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</si>
  <si>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</si>
  <si>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</si>
  <si>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</si>
  <si>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</si>
  <si>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</si>
  <si>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</si>
  <si>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</si>
  <si>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</si>
  <si>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</si>
  <si>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</si>
  <si>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</si>
  <si>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</si>
  <si>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</si>
  <si>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</si>
  <si>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</si>
  <si>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</si>
  <si>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</si>
  <si>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</si>
  <si>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</si>
  <si>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</si>
  <si>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</si>
  <si>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</si>
  <si>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</si>
  <si>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</si>
  <si>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</si>
  <si>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</si>
  <si>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</si>
  <si>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</si>
  <si>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</si>
  <si>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</si>
  <si>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</si>
  <si>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</si>
  <si>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</si>
  <si>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</si>
  <si>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</si>
  <si>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</si>
  <si>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</si>
  <si>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</si>
  <si>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</si>
  <si>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</si>
  <si>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</si>
  <si>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</si>
  <si>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</si>
  <si>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</si>
  <si>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</si>
  <si>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</si>
  <si>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</si>
  <si>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</si>
  <si>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</si>
  <si>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</si>
  <si>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</si>
  <si>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</si>
  <si>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</si>
  <si>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</si>
  <si>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</si>
  <si>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</si>
  <si>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</si>
  <si>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</si>
  <si>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</si>
  <si>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</si>
  <si>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</si>
  <si>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</si>
  <si>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</si>
  <si>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</si>
  <si>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</si>
  <si>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</si>
  <si>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</si>
  <si>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</si>
  <si>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</si>
  <si>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</si>
  <si>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</si>
  <si>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</si>
  <si>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</si>
  <si>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</si>
  <si>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</si>
  <si>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</si>
  <si>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</si>
  <si>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</si>
  <si>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</si>
  <si>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</si>
  <si>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</si>
  <si>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</si>
  <si>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</si>
  <si>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</si>
  <si>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</si>
  <si>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</si>
  <si>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</si>
  <si>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</si>
  <si>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</si>
  <si>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</si>
  <si>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</si>
  <si>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</si>
  <si>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</si>
  <si>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</si>
  <si>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</si>
  <si>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</si>
  <si>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</si>
  <si>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</si>
  <si>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</si>
  <si>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</si>
  <si>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</si>
  <si>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</si>
  <si>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</si>
  <si>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</si>
  <si>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</si>
  <si>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</si>
  <si>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</si>
  <si>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</si>
  <si>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</si>
  <si>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</si>
  <si>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</si>
  <si>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</si>
  <si>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</si>
  <si>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</si>
  <si>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</si>
  <si>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</si>
  <si>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</si>
  <si>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</si>
  <si>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</si>
  <si>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</si>
  <si>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</si>
  <si>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</si>
  <si>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</si>
  <si>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</si>
  <si>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</si>
  <si>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</si>
  <si>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</si>
  <si>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</si>
  <si>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</si>
  <si>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</si>
  <si>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</si>
  <si>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</si>
  <si>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</si>
  <si>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</si>
  <si>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</si>
  <si>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</si>
  <si>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</si>
  <si>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</si>
  <si>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</si>
  <si>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</si>
  <si>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</si>
  <si>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</si>
  <si>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</si>
  <si>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</si>
  <si>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</si>
  <si>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</si>
  <si>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</si>
  <si>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</si>
  <si>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</si>
  <si>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</si>
  <si>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</si>
  <si>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</si>
  <si>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</si>
  <si>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</si>
  <si>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</si>
  <si>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</si>
  <si>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</si>
  <si>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</si>
  <si>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</si>
  <si>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</si>
  <si>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</si>
  <si>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</si>
  <si>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</si>
  <si>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</si>
  <si>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</si>
  <si>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</si>
  <si>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</si>
  <si>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</si>
  <si>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</si>
  <si>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</si>
  <si>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</si>
  <si>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</si>
  <si>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</si>
  <si>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</si>
  <si>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</si>
  <si>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</si>
  <si>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</si>
  <si>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</si>
  <si>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</si>
  <si>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</si>
  <si>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</si>
  <si>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</si>
  <si>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</si>
  <si>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</si>
  <si>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</si>
  <si>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</si>
  <si>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</si>
  <si>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</si>
  <si>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</si>
  <si>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</si>
  <si>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</si>
  <si>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</si>
  <si>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</si>
  <si>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</si>
  <si>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</si>
  <si>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</si>
  <si>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</si>
  <si>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</si>
  <si>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</si>
  <si>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</si>
  <si>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</si>
  <si>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</si>
  <si>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</si>
  <si>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</si>
  <si>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</si>
  <si>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</si>
  <si>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</si>
  <si>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</si>
  <si>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</si>
  <si>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</si>
  <si>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</si>
  <si>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</si>
  <si>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</si>
  <si>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</si>
  <si>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</si>
  <si>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</si>
  <si>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</si>
  <si>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</si>
  <si>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</si>
  <si>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</si>
  <si>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</si>
  <si>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</si>
  <si>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</si>
  <si>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</si>
  <si>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</si>
  <si>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</si>
  <si>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</si>
  <si>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</si>
  <si>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</si>
  <si>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</si>
  <si>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</si>
  <si>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</si>
  <si>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</si>
  <si>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</si>
  <si>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</si>
  <si>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</si>
  <si>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</si>
  <si>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</si>
  <si>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</si>
  <si>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</si>
  <si>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</si>
  <si>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</si>
  <si>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</si>
  <si>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</si>
  <si>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</si>
  <si>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</si>
  <si>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</si>
  <si>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</si>
  <si>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</si>
  <si>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</si>
  <si>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</si>
  <si>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</si>
  <si>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</si>
  <si>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</si>
  <si>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</si>
  <si>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</si>
  <si>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</si>
  <si>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</si>
  <si>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</si>
  <si>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</si>
  <si>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</si>
  <si>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</si>
  <si>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</si>
  <si>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</si>
  <si>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</si>
  <si>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</si>
  <si>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</si>
  <si>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</si>
  <si>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</si>
  <si>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</si>
  <si>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</si>
  <si>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</si>
  <si>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</si>
  <si>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</si>
  <si>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</si>
  <si>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</si>
  <si>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</si>
  <si>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</si>
  <si>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</si>
  <si>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</si>
  <si>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</si>
  <si>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</si>
  <si>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</si>
  <si>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</si>
  <si>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</si>
  <si>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</si>
  <si>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</si>
  <si>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</si>
  <si>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</si>
  <si>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</si>
  <si>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</si>
  <si>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</si>
  <si>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</si>
  <si>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</si>
  <si>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</si>
  <si>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</si>
  <si>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</si>
  <si>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</si>
  <si>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</si>
  <si>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</si>
  <si>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</si>
  <si>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</si>
  <si>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</si>
  <si>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</si>
  <si>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</si>
  <si>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</si>
  <si>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</si>
  <si>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</si>
  <si>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</si>
  <si>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</si>
  <si>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</si>
  <si>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</si>
  <si>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</si>
  <si>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</si>
  <si>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</si>
  <si>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</si>
  <si>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</si>
  <si>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</si>
  <si>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</si>
  <si>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</si>
  <si>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</si>
  <si>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</si>
  <si>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</si>
  <si>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</si>
  <si>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</si>
  <si>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</si>
  <si>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</si>
  <si>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</si>
  <si>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</si>
  <si>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</si>
  <si>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</si>
  <si>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</si>
  <si>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</si>
  <si>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</si>
  <si>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</si>
  <si>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</si>
  <si>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</si>
  <si>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</si>
  <si>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</si>
  <si>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</si>
  <si>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</si>
  <si>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</si>
  <si>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</si>
  <si>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</si>
  <si>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</si>
  <si>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</si>
  <si>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</si>
  <si>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</si>
  <si>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</si>
  <si>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</si>
  <si>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</si>
  <si>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</si>
  <si>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</si>
  <si>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</si>
  <si>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</si>
  <si>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</si>
  <si>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</si>
  <si>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</si>
  <si>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</si>
  <si>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</si>
  <si>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</si>
  <si>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</si>
  <si>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</si>
  <si>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</si>
  <si>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</si>
  <si>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</si>
  <si>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</si>
  <si>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</si>
  <si>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</si>
  <si>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</si>
  <si>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</si>
  <si>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</si>
  <si>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</si>
  <si>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</si>
  <si>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</si>
  <si>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</si>
  <si>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</si>
  <si>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</si>
  <si>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</si>
  <si>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</si>
  <si>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</si>
  <si>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</si>
  <si>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</si>
  <si>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</si>
  <si>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</si>
  <si>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</si>
  <si>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</si>
  <si>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</si>
  <si>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</si>
  <si>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</si>
  <si>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</si>
  <si>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</si>
  <si>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</si>
  <si>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</si>
  <si>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</si>
  <si>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</si>
  <si>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</si>
  <si>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</si>
  <si>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</si>
  <si>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</si>
  <si>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</si>
  <si>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</si>
  <si>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</si>
  <si>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</si>
  <si>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</si>
  <si>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</si>
  <si>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</si>
  <si>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</si>
  <si>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</si>
  <si>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</si>
  <si>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</si>
  <si>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</si>
  <si>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</si>
  <si>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 xml:space="preserve">ходит </t>
  </si>
  <si>
    <t>пытается лепить</t>
  </si>
  <si>
    <t xml:space="preserve">пытается ходить 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</si>
  <si>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</si>
  <si>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</si>
  <si>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</si>
  <si>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</si>
  <si>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</si>
  <si>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</si>
  <si>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</si>
  <si>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</si>
  <si>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</si>
  <si>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</si>
  <si>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</si>
  <si>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</si>
  <si>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</si>
  <si>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</si>
  <si>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</si>
  <si>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</si>
  <si>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</si>
  <si>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</si>
  <si>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</si>
  <si>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</si>
  <si>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</si>
  <si>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</si>
  <si>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</si>
  <si>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</si>
  <si>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</si>
  <si>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</si>
  <si>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</si>
  <si>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</si>
  <si>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</si>
  <si>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</si>
  <si>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</si>
  <si>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</si>
  <si>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</si>
  <si>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</si>
  <si>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</si>
  <si>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</si>
  <si>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</si>
  <si>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</si>
  <si>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</si>
  <si>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</si>
  <si>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</si>
  <si>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</si>
  <si>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</si>
  <si>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</si>
  <si>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</si>
  <si>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</si>
  <si>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</si>
  <si>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</si>
  <si>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</si>
  <si>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</si>
  <si>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</si>
  <si>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</si>
  <si>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</si>
  <si>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</si>
  <si>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</si>
  <si>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</si>
  <si>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</si>
  <si>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</si>
  <si>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</si>
  <si>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</si>
  <si>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</si>
  <si>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</si>
  <si>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</si>
  <si>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</si>
  <si>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</si>
  <si>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</si>
  <si>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</si>
  <si>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</si>
  <si>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</si>
  <si>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</si>
  <si>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</si>
  <si>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</si>
  <si>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</si>
  <si>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</si>
  <si>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</si>
  <si>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</si>
  <si>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</si>
  <si>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</si>
  <si>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</si>
  <si>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</si>
  <si>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</si>
  <si>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</si>
  <si>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</si>
  <si>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</si>
  <si>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</si>
  <si>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</si>
  <si>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</si>
  <si>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</si>
  <si>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</si>
  <si>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</si>
  <si>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</si>
  <si>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</si>
  <si>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</si>
  <si>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</si>
  <si>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</si>
  <si>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</si>
  <si>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</si>
  <si>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</si>
  <si>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</si>
  <si>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</si>
  <si>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</si>
  <si>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</si>
  <si>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</si>
  <si>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</si>
  <si>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</si>
  <si>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</si>
  <si>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</si>
  <si>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</si>
  <si>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</si>
  <si>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</si>
  <si>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</si>
  <si>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</si>
  <si>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</si>
  <si>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</si>
  <si>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</si>
  <si>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</si>
  <si>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</si>
  <si>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</si>
  <si>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</si>
  <si>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</si>
  <si>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</si>
  <si>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</si>
  <si>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</si>
  <si>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</si>
  <si>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</si>
  <si>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</si>
  <si>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</si>
  <si>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</si>
  <si>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</si>
  <si>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</si>
  <si>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</si>
  <si>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</si>
  <si>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</si>
  <si>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</si>
  <si>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</si>
  <si>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</si>
  <si>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</si>
  <si>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</si>
  <si>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</si>
  <si>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</si>
  <si>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</si>
  <si>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</si>
  <si>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</si>
  <si>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</si>
  <si>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</si>
  <si>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</si>
  <si>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</si>
  <si>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</si>
  <si>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</si>
  <si>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</si>
  <si>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</si>
  <si>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</si>
  <si>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</si>
  <si>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</si>
  <si>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</si>
  <si>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</si>
  <si>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</si>
  <si>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</si>
  <si>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</si>
  <si>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</si>
  <si>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</si>
  <si>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</si>
  <si>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</si>
  <si>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</si>
  <si>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</si>
  <si>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</si>
  <si>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</si>
  <si>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</si>
  <si>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</si>
  <si>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</si>
  <si>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</si>
  <si>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</si>
  <si>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</si>
  <si>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</si>
  <si>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</si>
  <si>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</si>
  <si>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</si>
  <si>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</si>
  <si>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</si>
  <si>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</si>
  <si>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</si>
  <si>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</si>
  <si>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</si>
  <si>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</si>
  <si>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</si>
  <si>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</si>
  <si>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</si>
  <si>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</si>
  <si>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</si>
  <si>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</si>
  <si>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</si>
  <si>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</si>
  <si>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</si>
  <si>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</si>
  <si>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</si>
  <si>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</si>
  <si>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</si>
  <si>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</si>
  <si>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</si>
  <si>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</si>
  <si>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</si>
  <si>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</si>
  <si>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</si>
  <si>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</si>
  <si>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</si>
  <si>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</si>
  <si>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</si>
  <si>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</si>
  <si>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</si>
  <si>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</si>
  <si>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</si>
  <si>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</si>
  <si>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</si>
  <si>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</si>
  <si>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</si>
  <si>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</si>
  <si>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</si>
  <si>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</si>
  <si>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</si>
  <si>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</si>
  <si>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</si>
  <si>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</si>
  <si>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</si>
  <si>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</si>
  <si>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</si>
  <si>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</si>
  <si>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</si>
  <si>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</si>
  <si>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</si>
  <si>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</si>
  <si>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</si>
  <si>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</si>
  <si>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</si>
  <si>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</si>
  <si>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</si>
  <si>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</si>
  <si>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</si>
  <si>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</si>
  <si>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</si>
  <si>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</si>
  <si>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</si>
  <si>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</si>
  <si>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</si>
  <si>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</si>
  <si>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</si>
  <si>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</si>
  <si>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</si>
  <si>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</si>
  <si>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</si>
  <si>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</si>
  <si>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</si>
  <si>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</si>
  <si>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</si>
  <si>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</si>
  <si>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</si>
  <si>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</si>
  <si>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</si>
  <si>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</si>
  <si>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</si>
  <si>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</si>
  <si>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</si>
  <si>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</si>
  <si>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</si>
  <si>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</si>
  <si>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</si>
  <si>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</si>
  <si>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</si>
  <si>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</si>
  <si>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</si>
  <si>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</si>
  <si>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</si>
  <si>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</si>
  <si>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</si>
  <si>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</si>
  <si>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</si>
  <si>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</si>
  <si>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</si>
  <si>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</si>
  <si>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</si>
  <si>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</si>
  <si>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</si>
  <si>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</si>
  <si>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</si>
  <si>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</si>
  <si>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</si>
  <si>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</si>
  <si>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</si>
  <si>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</si>
  <si>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</si>
  <si>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</si>
  <si>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</si>
  <si>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</si>
  <si>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</si>
  <si>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</si>
  <si>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</si>
  <si>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</si>
  <si>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</si>
  <si>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</si>
  <si>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</si>
  <si>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</si>
  <si>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</si>
  <si>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</si>
  <si>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</si>
  <si>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</si>
  <si>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</si>
  <si>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</si>
  <si>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</si>
  <si>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</si>
  <si>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</si>
  <si>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</si>
  <si>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</si>
  <si>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</si>
  <si>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</si>
  <si>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</si>
  <si>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</si>
  <si>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</si>
  <si>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</si>
  <si>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</si>
  <si>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</si>
  <si>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</si>
  <si>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</si>
  <si>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</si>
  <si>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</si>
  <si>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</si>
  <si>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</si>
  <si>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</si>
  <si>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</si>
  <si>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</si>
  <si>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</si>
  <si>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</si>
  <si>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</si>
  <si>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</si>
  <si>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</si>
  <si>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</si>
  <si>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</si>
  <si>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</si>
  <si>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</si>
  <si>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</si>
  <si>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</si>
  <si>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</si>
  <si>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</si>
  <si>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</si>
  <si>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</si>
  <si>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</si>
  <si>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</si>
  <si>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</si>
  <si>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</si>
  <si>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</si>
  <si>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</si>
  <si>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</si>
  <si>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</si>
  <si>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</si>
  <si>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</si>
  <si>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</si>
  <si>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</si>
  <si>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</si>
  <si>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</si>
  <si>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</si>
  <si>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</si>
  <si>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</si>
  <si>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</si>
  <si>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</si>
  <si>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</si>
  <si>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</si>
  <si>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</si>
  <si>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</si>
  <si>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</si>
  <si>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</si>
  <si>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</si>
  <si>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</si>
  <si>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</si>
  <si>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</si>
  <si>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</si>
  <si>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</si>
  <si>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</si>
  <si>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</si>
  <si>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</si>
  <si>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</si>
  <si>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</si>
  <si>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</si>
  <si>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</si>
  <si>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</si>
  <si>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</si>
  <si>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</si>
  <si>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</si>
  <si>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</si>
  <si>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</si>
  <si>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</si>
  <si>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</si>
  <si>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</si>
  <si>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</si>
  <si>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</si>
  <si>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</si>
  <si>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</si>
  <si>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</si>
  <si>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</si>
  <si>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</si>
  <si>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</si>
  <si>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</si>
  <si>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</si>
  <si>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</si>
  <si>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</si>
  <si>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</si>
  <si>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</si>
  <si>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</si>
  <si>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</si>
  <si>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</si>
  <si>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</si>
  <si>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</si>
  <si>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</si>
  <si>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</si>
  <si>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</si>
  <si>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</si>
  <si>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</si>
  <si>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</si>
  <si>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</si>
  <si>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</si>
  <si>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</si>
  <si>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</si>
  <si>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</si>
  <si>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</si>
  <si>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</si>
  <si>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</si>
  <si>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</si>
  <si>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</si>
  <si>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</si>
  <si>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</si>
  <si>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</si>
  <si>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</si>
  <si>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</si>
  <si>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</si>
  <si>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</si>
  <si>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</si>
  <si>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</si>
  <si>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</si>
  <si>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</si>
  <si>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</si>
  <si>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</si>
  <si>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</si>
  <si>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</si>
  <si>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</si>
  <si>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</si>
  <si>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</si>
  <si>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</si>
  <si>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</si>
  <si>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</si>
  <si>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</si>
  <si>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</si>
  <si>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</si>
  <si>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</si>
  <si>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</si>
  <si>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</si>
  <si>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</si>
  <si>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</si>
  <si>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</si>
  <si>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</si>
  <si>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</si>
  <si>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</si>
  <si>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</si>
  <si>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</si>
  <si>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</si>
  <si>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</si>
  <si>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</si>
  <si>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</si>
  <si>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</si>
  <si>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</si>
  <si>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</si>
  <si>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</si>
  <si>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</si>
  <si>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</si>
  <si>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</si>
  <si>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</si>
  <si>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</si>
  <si>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</si>
  <si>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</si>
  <si>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</si>
  <si>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</si>
  <si>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</si>
  <si>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</si>
  <si>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</si>
  <si>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</si>
  <si>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</si>
  <si>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</si>
  <si>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</si>
  <si>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</si>
  <si>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</si>
  <si>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</si>
  <si>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</si>
  <si>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</si>
  <si>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</si>
  <si>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</si>
  <si>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</si>
  <si>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</si>
  <si>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</si>
  <si>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</si>
  <si>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</si>
  <si>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</si>
  <si>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</si>
  <si>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</si>
  <si>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</si>
  <si>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</si>
  <si>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</si>
  <si>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</si>
  <si>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</si>
  <si>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</si>
  <si>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</si>
  <si>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</si>
  <si>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</si>
  <si>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</si>
  <si>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</si>
  <si>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</si>
  <si>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</si>
  <si>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</si>
  <si>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</si>
  <si>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</si>
  <si>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</si>
  <si>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</si>
  <si>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</si>
  <si>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</si>
  <si>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</si>
  <si>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</si>
  <si>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</si>
  <si>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</si>
  <si>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</si>
  <si>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</si>
  <si>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</si>
  <si>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</si>
  <si>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</si>
  <si>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</si>
  <si>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</si>
  <si>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</si>
  <si>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</si>
  <si>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</si>
  <si>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</si>
  <si>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</si>
  <si>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</si>
  <si>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</si>
  <si>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</si>
  <si>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</si>
  <si>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Султанов Тамерлан</t>
  </si>
  <si>
    <t>Орынбасар Мирхат</t>
  </si>
  <si>
    <t>Кубиденов Дастан</t>
  </si>
  <si>
    <t>Өмірзақ Мелек</t>
  </si>
  <si>
    <t>Кошанов Исмаил</t>
  </si>
  <si>
    <t xml:space="preserve">Базылбек Ляззат </t>
  </si>
  <si>
    <t>Сарсангалиев Азиз</t>
  </si>
  <si>
    <t>Давлетбаева Теймия</t>
  </si>
  <si>
    <t>Андаров Дилан</t>
  </si>
  <si>
    <t>Өтесін Мирас</t>
  </si>
  <si>
    <t>Рахметов Алим</t>
  </si>
  <si>
    <t>Мурзаниязов Алишер</t>
  </si>
  <si>
    <t>Альписова Амина</t>
  </si>
  <si>
    <t>Иманғали Аделя</t>
  </si>
  <si>
    <t>Сулейманова Сати</t>
  </si>
  <si>
    <t>Ильясов Адиль</t>
  </si>
  <si>
    <t>Искакова Зара</t>
  </si>
  <si>
    <t>Абдукалимова Дильназ</t>
  </si>
  <si>
    <t>Немченко Варвара</t>
  </si>
  <si>
    <t>Искаков Сагит</t>
  </si>
  <si>
    <t>Алмасов Арсен</t>
  </si>
  <si>
    <t>Умбетгалиева Лия</t>
  </si>
  <si>
    <t>Ахмедияров Алихан</t>
  </si>
  <si>
    <t>Бахытжан Әміре</t>
  </si>
  <si>
    <t>Нысан Аян</t>
  </si>
  <si>
    <t>Уринбай Мариям</t>
  </si>
  <si>
    <t>Домницкий Ратмир</t>
  </si>
  <si>
    <t>Бериккалиева Даяна</t>
  </si>
  <si>
    <t>Аязбай Тайман</t>
  </si>
  <si>
    <t>Малышева Милания</t>
  </si>
  <si>
    <t>Бикташев Тагир</t>
  </si>
  <si>
    <t>Сарин Арлан</t>
  </si>
  <si>
    <t>Рабаева Жанель</t>
  </si>
  <si>
    <t xml:space="preserve">Ермольчев Алексей </t>
  </si>
  <si>
    <t>Давлетов Эмир</t>
  </si>
  <si>
    <t>Ксрауов Еркебулан</t>
  </si>
  <si>
    <t>Кужелев Лев</t>
  </si>
  <si>
    <t>Семенец Арина</t>
  </si>
  <si>
    <t>Горемыкина Дарья</t>
  </si>
  <si>
    <t>Батырниязова Дария</t>
  </si>
  <si>
    <t>Кащеев Макар</t>
  </si>
  <si>
    <t>Андросова Мария</t>
  </si>
  <si>
    <t>Шамгонова Елдана</t>
  </si>
  <si>
    <t>Кузнецова София</t>
  </si>
  <si>
    <t>Абдрахман Ділдә</t>
  </si>
  <si>
    <t>Кажиков Айсултан</t>
  </si>
  <si>
    <t>Дюсенбаева Дария</t>
  </si>
  <si>
    <t>Рамазанова  Карима</t>
  </si>
  <si>
    <t>Манашев Аманбек</t>
  </si>
  <si>
    <t>Кубиденова Аяулым</t>
  </si>
  <si>
    <t>Казбаева Райяна</t>
  </si>
  <si>
    <t>Сарсенова Дария</t>
  </si>
  <si>
    <t>Тлекқабыл Нұрбақыт</t>
  </si>
  <si>
    <t>Тукушев Расул</t>
  </si>
  <si>
    <t>Өтесін Мустафа</t>
  </si>
  <si>
    <t>Сулейманов Эмир</t>
  </si>
  <si>
    <t>Туреев Диас</t>
  </si>
  <si>
    <t>Махсотов Иманали</t>
  </si>
  <si>
    <t>Ерманов Расул</t>
  </si>
  <si>
    <t>Уторбаева Ляйсан</t>
  </si>
  <si>
    <t>Нугман Самира</t>
  </si>
  <si>
    <t>Умбитгалеева Томирис</t>
  </si>
  <si>
    <t>Пилецкая Варвара</t>
  </si>
  <si>
    <t>Фазылова Эльдина</t>
  </si>
  <si>
    <t>Комаров Всеволд</t>
  </si>
  <si>
    <t>Бахытжан Рахман</t>
  </si>
  <si>
    <t>Мустиева Ясмина</t>
  </si>
  <si>
    <t>Дускеев Арсен</t>
  </si>
  <si>
    <t>Дильдабекова Асылайым</t>
  </si>
  <si>
    <t>Сагинбаева Айару</t>
  </si>
  <si>
    <t>Сердюкова София</t>
  </si>
  <si>
    <t>Бекесова Медина</t>
  </si>
  <si>
    <t>Жұмай Айдай</t>
  </si>
  <si>
    <t xml:space="preserve">                                  Учебный год: 2024-2025                             Группа:«Ботақан» подготовительная группа                Период: ______________     Сроки проведения:______________</t>
  </si>
  <si>
    <t xml:space="preserve">                                  Учебный год: 2024-2025                              Группа: «Еркежан»  старшая  гр             Период: ______________     Сроки проведения:______________</t>
  </si>
  <si>
    <t>Окроджанашвили Лукиан</t>
  </si>
  <si>
    <t>Султанов Тамирлан</t>
  </si>
  <si>
    <t>Закарян Ани</t>
  </si>
  <si>
    <t>Боярова Оливия</t>
  </si>
  <si>
    <t>Умбитгалиева Розалия</t>
  </si>
  <si>
    <t xml:space="preserve">                                  Учебный год: 2024-2025г                             Группа: «Қошақан»  средняя группа                 Период:_________  Сроки проведения:______________</t>
  </si>
  <si>
    <t>ИталиевАнсар</t>
  </si>
  <si>
    <t>Серикова Дания</t>
  </si>
  <si>
    <t xml:space="preserve">                                  Учебный год: 2024-2025 г                              Группа: «Еркежан» средняя группа             Период: ___________________ Сроки проведения:сетябрь</t>
  </si>
  <si>
    <t xml:space="preserve">                                  Учебный год: 2024-2025г                            Группа: «Ботақан» предшкольная группа                Период: ______________    Сроки проведения:сентябрь</t>
  </si>
  <si>
    <t>Сугурбаева Айлана</t>
  </si>
  <si>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</si>
  <si>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</si>
  <si>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>Қосымша 1</t>
  </si>
  <si>
    <t>Баланың аты - жөні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</si>
  <si>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</si>
  <si>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</si>
  <si>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</si>
  <si>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Дене шынықтыру</t>
  </si>
  <si>
    <t>Сөйлеуді дамыту</t>
  </si>
  <si>
    <t>Көркем әдебиет</t>
  </si>
  <si>
    <t>Мүсіндеу</t>
  </si>
  <si>
    <t>Қоршаған ортамен танысу</t>
  </si>
  <si>
    <t>1 жастан 1 жас 6 айға дейін</t>
  </si>
  <si>
    <t>1 жас 6 айдан 2 жасқа дейін</t>
  </si>
  <si>
    <t>2-К.10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</si>
  <si>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</si>
  <si>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</si>
  <si>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</si>
  <si>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</si>
  <si>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</si>
  <si>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</si>
  <si>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</si>
  <si>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</si>
  <si>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</si>
  <si>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</si>
  <si>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</si>
  <si>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</si>
  <si>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</si>
  <si>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</si>
  <si>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</si>
  <si>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</si>
  <si>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</si>
  <si>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</si>
  <si>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</si>
  <si>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</si>
  <si>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</si>
  <si>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</si>
  <si>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</si>
  <si>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</si>
  <si>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</si>
  <si>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</si>
  <si>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</si>
  <si>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</si>
  <si>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</si>
  <si>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</si>
  <si>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</si>
  <si>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</si>
  <si>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</si>
  <si>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</si>
  <si>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</si>
  <si>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</si>
  <si>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</si>
  <si>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</si>
  <si>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</si>
  <si>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</si>
  <si>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</si>
  <si>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</si>
  <si>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</si>
  <si>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</si>
  <si>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</si>
  <si>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</si>
  <si>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</si>
  <si>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</si>
  <si>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</si>
  <si>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</si>
  <si>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</si>
  <si>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</si>
  <si>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</si>
  <si>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</si>
  <si>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</si>
  <si>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</si>
  <si>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</si>
  <si>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</si>
  <si>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</si>
  <si>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</si>
  <si>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</si>
  <si>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</si>
  <si>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</si>
  <si>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</si>
  <si>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</si>
  <si>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</si>
  <si>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</si>
  <si>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</si>
  <si>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</si>
  <si>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</si>
  <si>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</si>
  <si>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</si>
  <si>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</si>
  <si>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</si>
  <si>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</si>
  <si>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</si>
  <si>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</si>
  <si>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</si>
  <si>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</si>
  <si>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</si>
  <si>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</si>
  <si>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</si>
  <si>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</si>
  <si>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</si>
  <si>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</si>
  <si>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</si>
  <si>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</si>
  <si>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</si>
  <si>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</si>
  <si>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</si>
  <si>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</si>
  <si>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</si>
  <si>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</si>
  <si>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</si>
  <si>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</si>
  <si>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</si>
  <si>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</si>
  <si>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</si>
  <si>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</si>
  <si>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</si>
  <si>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</si>
  <si>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</si>
  <si>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</si>
  <si>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</si>
  <si>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</si>
  <si>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</si>
  <si>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</si>
  <si>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</si>
  <si>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</si>
  <si>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</si>
  <si>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</si>
  <si>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</si>
  <si>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</si>
  <si>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</si>
  <si>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</si>
  <si>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</si>
  <si>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</si>
  <si>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</si>
  <si>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</si>
  <si>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</si>
  <si>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</si>
  <si>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</si>
  <si>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</si>
  <si>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</si>
  <si>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</si>
  <si>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</si>
  <si>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</si>
  <si>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</si>
  <si>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</si>
  <si>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</si>
  <si>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</si>
  <si>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</si>
  <si>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</si>
  <si>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</si>
  <si>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</si>
  <si>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</si>
  <si>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</si>
  <si>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</si>
  <si>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</si>
  <si>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</si>
  <si>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</si>
  <si>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</si>
  <si>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</si>
  <si>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</si>
  <si>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</si>
  <si>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</si>
  <si>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</si>
  <si>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</si>
  <si>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</si>
  <si>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</si>
  <si>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</si>
  <si>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</si>
  <si>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</si>
  <si>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</si>
  <si>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</si>
  <si>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</si>
  <si>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</si>
  <si>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 xml:space="preserve">     Оқу жылы: 2024 - 2025 жыл                              Топ: Жұлдыз-ай              Өткізу кезеңі: Бастапқы                   Өткізу мерзімі: Қыркүйек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</si>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</sst>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3" borderId="1" xfId="0" applyFont="1" applyFill="1" applyBorder="1"/>
    <xf numFmtId="0" fontId="9" fillId="0" borderId="1" xfId="0" applyFont="1" applyBorder="1" applyAlignment="1">
      <alignment horizontal="center" wrapText="1"/>
    </xf>
    <xf numFmtId="0" fontId="15" fillId="0" borderId="1" xfId="0" applyFont="1" applyBorder="1"/>
    <xf numFmtId="0" fontId="8" fillId="0" borderId="20" xfId="0" applyFont="1" applyBorder="1"/>
    <xf numFmtId="1" fontId="8" fillId="0" borderId="3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0" fontId="8" fillId="0" borderId="5" xfId="0" applyFont="1" applyBorder="1"/>
    <xf numFmtId="0" fontId="9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668E5-44F4-4781-B2CC-A30C24F4762D}">
  <dimension ref="A1:DO55"/>
  <sheetViews>
    <sheetView topLeftCell="A9" zoomScale="59" zoomScaleNormal="59" workbookViewId="0">
      <selection activeCell="BR36" sqref="BR36"/>
    </sheetView>
  </sheetViews>
  <sheetFormatPr defaultRowHeight="14.5" x14ac:dyDescent="0.35"/>
  <cols>
    <col min="2" max="2" width="27.08984375" customWidth="1"/>
  </cols>
  <sheetData>
    <row r="1" spans="1:119" ht="15.5" x14ac:dyDescent="0.35">
      <c r="A1" s="6" t="s">
        <v>1348</v>
      </c>
      <c r="B1" s="14" t="s">
        <v>1349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5.5" x14ac:dyDescent="0.35">
      <c r="A2" s="103" t="s">
        <v>1520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4" t="s">
        <v>1350</v>
      </c>
      <c r="DN2" s="104"/>
    </row>
    <row r="3" spans="1:119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5" x14ac:dyDescent="0.35">
      <c r="A4" s="105" t="s">
        <v>0</v>
      </c>
      <c r="B4" s="105" t="s">
        <v>1351</v>
      </c>
      <c r="C4" s="106" t="s">
        <v>1518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7" t="s">
        <v>1352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8" t="s">
        <v>1353</v>
      </c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95" t="s">
        <v>1354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107" t="s">
        <v>1354</v>
      </c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9" t="s">
        <v>1519</v>
      </c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</row>
    <row r="5" spans="1:119" ht="15.5" x14ac:dyDescent="0.35">
      <c r="A5" s="105"/>
      <c r="B5" s="105"/>
      <c r="C5" s="93" t="s">
        <v>1355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 t="s">
        <v>1356</v>
      </c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 t="s">
        <v>1357</v>
      </c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 t="s">
        <v>32</v>
      </c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4" t="s">
        <v>1358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 t="s">
        <v>38</v>
      </c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2" t="s">
        <v>1359</v>
      </c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</row>
    <row r="6" spans="1:119" ht="15.5" hidden="1" x14ac:dyDescent="0.35">
      <c r="A6" s="105"/>
      <c r="B6" s="105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5" hidden="1" x14ac:dyDescent="0.35">
      <c r="A7" s="105"/>
      <c r="B7" s="105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5" hidden="1" x14ac:dyDescent="0.35">
      <c r="A8" s="105"/>
      <c r="B8" s="105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" x14ac:dyDescent="0.35">
      <c r="A9" s="105"/>
      <c r="B9" s="105"/>
      <c r="C9" s="96" t="s">
        <v>1360</v>
      </c>
      <c r="D9" s="96"/>
      <c r="E9" s="96"/>
      <c r="F9" s="96"/>
      <c r="G9" s="96"/>
      <c r="H9" s="96"/>
      <c r="I9" s="96"/>
      <c r="J9" s="96"/>
      <c r="K9" s="96"/>
      <c r="L9" s="96" t="s">
        <v>1361</v>
      </c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 t="s">
        <v>1360</v>
      </c>
      <c r="Y9" s="96"/>
      <c r="Z9" s="96"/>
      <c r="AA9" s="96"/>
      <c r="AB9" s="96"/>
      <c r="AC9" s="96"/>
      <c r="AD9" s="96"/>
      <c r="AE9" s="96"/>
      <c r="AF9" s="96"/>
      <c r="AG9" s="96" t="s">
        <v>1361</v>
      </c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5" t="s">
        <v>1360</v>
      </c>
      <c r="AT9" s="95"/>
      <c r="AU9" s="95"/>
      <c r="AV9" s="95"/>
      <c r="AW9" s="95"/>
      <c r="AX9" s="95"/>
      <c r="AY9" s="95" t="s">
        <v>1361</v>
      </c>
      <c r="AZ9" s="95"/>
      <c r="BA9" s="95"/>
      <c r="BB9" s="95"/>
      <c r="BC9" s="95"/>
      <c r="BD9" s="95"/>
      <c r="BE9" s="95"/>
      <c r="BF9" s="95"/>
      <c r="BG9" s="95"/>
      <c r="BH9" s="95" t="s">
        <v>1360</v>
      </c>
      <c r="BI9" s="95"/>
      <c r="BJ9" s="95"/>
      <c r="BK9" s="95"/>
      <c r="BL9" s="95"/>
      <c r="BM9" s="95"/>
      <c r="BN9" s="95" t="s">
        <v>1361</v>
      </c>
      <c r="BO9" s="95"/>
      <c r="BP9" s="95"/>
      <c r="BQ9" s="95"/>
      <c r="BR9" s="95"/>
      <c r="BS9" s="95"/>
      <c r="BT9" s="95"/>
      <c r="BU9" s="95"/>
      <c r="BV9" s="95"/>
      <c r="BW9" s="95" t="s">
        <v>1360</v>
      </c>
      <c r="BX9" s="95"/>
      <c r="BY9" s="95"/>
      <c r="BZ9" s="95"/>
      <c r="CA9" s="95"/>
      <c r="CB9" s="95"/>
      <c r="CC9" s="95" t="s">
        <v>1361</v>
      </c>
      <c r="CD9" s="95"/>
      <c r="CE9" s="95"/>
      <c r="CF9" s="95"/>
      <c r="CG9" s="95"/>
      <c r="CH9" s="95"/>
      <c r="CI9" s="95" t="s">
        <v>1360</v>
      </c>
      <c r="CJ9" s="95"/>
      <c r="CK9" s="95"/>
      <c r="CL9" s="95"/>
      <c r="CM9" s="95"/>
      <c r="CN9" s="95"/>
      <c r="CO9" s="95"/>
      <c r="CP9" s="95"/>
      <c r="CQ9" s="95"/>
      <c r="CR9" s="95" t="s">
        <v>1361</v>
      </c>
      <c r="CS9" s="95"/>
      <c r="CT9" s="95"/>
      <c r="CU9" s="95"/>
      <c r="CV9" s="95"/>
      <c r="CW9" s="95"/>
      <c r="CX9" s="95"/>
      <c r="CY9" s="95"/>
      <c r="CZ9" s="95"/>
      <c r="DA9" s="95" t="s">
        <v>1360</v>
      </c>
      <c r="DB9" s="95"/>
      <c r="DC9" s="95"/>
      <c r="DD9" s="95"/>
      <c r="DE9" s="95"/>
      <c r="DF9" s="95"/>
      <c r="DG9" s="95" t="s">
        <v>1361</v>
      </c>
      <c r="DH9" s="95"/>
      <c r="DI9" s="95"/>
      <c r="DJ9" s="95"/>
      <c r="DK9" s="95"/>
      <c r="DL9" s="95"/>
      <c r="DM9" s="95"/>
      <c r="DN9" s="95"/>
      <c r="DO9" s="95"/>
    </row>
    <row r="10" spans="1:119" ht="15.5" x14ac:dyDescent="0.35">
      <c r="A10" s="105"/>
      <c r="B10" s="105"/>
      <c r="C10" s="93" t="s">
        <v>13</v>
      </c>
      <c r="D10" s="93" t="s">
        <v>2</v>
      </c>
      <c r="E10" s="93" t="s">
        <v>3</v>
      </c>
      <c r="F10" s="93" t="s">
        <v>17</v>
      </c>
      <c r="G10" s="93" t="s">
        <v>4</v>
      </c>
      <c r="H10" s="93" t="s">
        <v>5</v>
      </c>
      <c r="I10" s="93" t="s">
        <v>14</v>
      </c>
      <c r="J10" s="93" t="s">
        <v>6</v>
      </c>
      <c r="K10" s="93" t="s">
        <v>7</v>
      </c>
      <c r="L10" s="93" t="s">
        <v>18</v>
      </c>
      <c r="M10" s="93" t="s">
        <v>3</v>
      </c>
      <c r="N10" s="93" t="s">
        <v>9</v>
      </c>
      <c r="O10" s="93" t="s">
        <v>15</v>
      </c>
      <c r="P10" s="93" t="s">
        <v>7</v>
      </c>
      <c r="Q10" s="93" t="s">
        <v>1362</v>
      </c>
      <c r="R10" s="93" t="s">
        <v>16</v>
      </c>
      <c r="S10" s="93" t="s">
        <v>9</v>
      </c>
      <c r="T10" s="93" t="s">
        <v>4</v>
      </c>
      <c r="U10" s="93" t="s">
        <v>19</v>
      </c>
      <c r="V10" s="93" t="s">
        <v>12</v>
      </c>
      <c r="W10" s="93" t="s">
        <v>6</v>
      </c>
      <c r="X10" s="93" t="s">
        <v>20</v>
      </c>
      <c r="Y10" s="93"/>
      <c r="Z10" s="93"/>
      <c r="AA10" s="93" t="s">
        <v>21</v>
      </c>
      <c r="AB10" s="93"/>
      <c r="AC10" s="93"/>
      <c r="AD10" s="93" t="s">
        <v>22</v>
      </c>
      <c r="AE10" s="93"/>
      <c r="AF10" s="93"/>
      <c r="AG10" s="93" t="s">
        <v>23</v>
      </c>
      <c r="AH10" s="93"/>
      <c r="AI10" s="93"/>
      <c r="AJ10" s="93" t="s">
        <v>24</v>
      </c>
      <c r="AK10" s="93"/>
      <c r="AL10" s="93"/>
      <c r="AM10" s="93" t="s">
        <v>25</v>
      </c>
      <c r="AN10" s="93"/>
      <c r="AO10" s="93"/>
      <c r="AP10" s="92" t="s">
        <v>26</v>
      </c>
      <c r="AQ10" s="92"/>
      <c r="AR10" s="92"/>
      <c r="AS10" s="93" t="s">
        <v>27</v>
      </c>
      <c r="AT10" s="93"/>
      <c r="AU10" s="93"/>
      <c r="AV10" s="93" t="s">
        <v>28</v>
      </c>
      <c r="AW10" s="93"/>
      <c r="AX10" s="93"/>
      <c r="AY10" s="93" t="s">
        <v>29</v>
      </c>
      <c r="AZ10" s="93"/>
      <c r="BA10" s="93"/>
      <c r="BB10" s="93" t="s">
        <v>30</v>
      </c>
      <c r="BC10" s="93"/>
      <c r="BD10" s="93"/>
      <c r="BE10" s="93" t="s">
        <v>31</v>
      </c>
      <c r="BF10" s="93"/>
      <c r="BG10" s="93"/>
      <c r="BH10" s="92" t="s">
        <v>33</v>
      </c>
      <c r="BI10" s="92"/>
      <c r="BJ10" s="92"/>
      <c r="BK10" s="92" t="s">
        <v>34</v>
      </c>
      <c r="BL10" s="92"/>
      <c r="BM10" s="92"/>
      <c r="BN10" s="92" t="s">
        <v>35</v>
      </c>
      <c r="BO10" s="92"/>
      <c r="BP10" s="92"/>
      <c r="BQ10" s="92" t="s">
        <v>36</v>
      </c>
      <c r="BR10" s="92"/>
      <c r="BS10" s="92"/>
      <c r="BT10" s="92" t="s">
        <v>37</v>
      </c>
      <c r="BU10" s="92"/>
      <c r="BV10" s="92"/>
      <c r="BW10" s="92" t="s">
        <v>1363</v>
      </c>
      <c r="BX10" s="92"/>
      <c r="BY10" s="92"/>
      <c r="BZ10" s="92" t="s">
        <v>1364</v>
      </c>
      <c r="CA10" s="92"/>
      <c r="CB10" s="92"/>
      <c r="CC10" s="92" t="s">
        <v>1365</v>
      </c>
      <c r="CD10" s="92"/>
      <c r="CE10" s="92"/>
      <c r="CF10" s="92" t="s">
        <v>1366</v>
      </c>
      <c r="CG10" s="92"/>
      <c r="CH10" s="92"/>
      <c r="CI10" s="92" t="s">
        <v>1367</v>
      </c>
      <c r="CJ10" s="92"/>
      <c r="CK10" s="92"/>
      <c r="CL10" s="92" t="s">
        <v>1368</v>
      </c>
      <c r="CM10" s="92"/>
      <c r="CN10" s="92"/>
      <c r="CO10" s="92" t="s">
        <v>1369</v>
      </c>
      <c r="CP10" s="92"/>
      <c r="CQ10" s="92"/>
      <c r="CR10" s="92" t="s">
        <v>1370</v>
      </c>
      <c r="CS10" s="92"/>
      <c r="CT10" s="92"/>
      <c r="CU10" s="92" t="s">
        <v>1371</v>
      </c>
      <c r="CV10" s="92"/>
      <c r="CW10" s="92"/>
      <c r="CX10" s="92" t="s">
        <v>1372</v>
      </c>
      <c r="CY10" s="92"/>
      <c r="CZ10" s="92"/>
      <c r="DA10" s="92" t="s">
        <v>1373</v>
      </c>
      <c r="DB10" s="92"/>
      <c r="DC10" s="92"/>
      <c r="DD10" s="92" t="s">
        <v>1374</v>
      </c>
      <c r="DE10" s="92"/>
      <c r="DF10" s="92"/>
      <c r="DG10" s="92" t="s">
        <v>1375</v>
      </c>
      <c r="DH10" s="92"/>
      <c r="DI10" s="92"/>
      <c r="DJ10" s="92" t="s">
        <v>1376</v>
      </c>
      <c r="DK10" s="92"/>
      <c r="DL10" s="92"/>
      <c r="DM10" s="92" t="s">
        <v>1377</v>
      </c>
      <c r="DN10" s="92"/>
      <c r="DO10" s="92"/>
    </row>
    <row r="11" spans="1:119" ht="47.5" customHeight="1" x14ac:dyDescent="0.35">
      <c r="A11" s="105"/>
      <c r="B11" s="105"/>
      <c r="C11" s="84" t="s">
        <v>1378</v>
      </c>
      <c r="D11" s="84"/>
      <c r="E11" s="84"/>
      <c r="F11" s="84" t="s">
        <v>1379</v>
      </c>
      <c r="G11" s="84"/>
      <c r="H11" s="84"/>
      <c r="I11" s="84" t="s">
        <v>1380</v>
      </c>
      <c r="J11" s="84"/>
      <c r="K11" s="84"/>
      <c r="L11" s="84" t="s">
        <v>1381</v>
      </c>
      <c r="M11" s="84"/>
      <c r="N11" s="84"/>
      <c r="O11" s="84" t="s">
        <v>1382</v>
      </c>
      <c r="P11" s="84"/>
      <c r="Q11" s="84"/>
      <c r="R11" s="84" t="s">
        <v>1383</v>
      </c>
      <c r="S11" s="84"/>
      <c r="T11" s="84"/>
      <c r="U11" s="84" t="s">
        <v>1384</v>
      </c>
      <c r="V11" s="84"/>
      <c r="W11" s="84"/>
      <c r="X11" s="84" t="s">
        <v>1385</v>
      </c>
      <c r="Y11" s="84"/>
      <c r="Z11" s="84"/>
      <c r="AA11" s="84" t="s">
        <v>1386</v>
      </c>
      <c r="AB11" s="84"/>
      <c r="AC11" s="84"/>
      <c r="AD11" s="84" t="s">
        <v>1387</v>
      </c>
      <c r="AE11" s="84"/>
      <c r="AF11" s="84"/>
      <c r="AG11" s="84" t="s">
        <v>1388</v>
      </c>
      <c r="AH11" s="84"/>
      <c r="AI11" s="84"/>
      <c r="AJ11" s="84" t="s">
        <v>1389</v>
      </c>
      <c r="AK11" s="84"/>
      <c r="AL11" s="84"/>
      <c r="AM11" s="84" t="s">
        <v>1390</v>
      </c>
      <c r="AN11" s="84"/>
      <c r="AO11" s="84"/>
      <c r="AP11" s="84" t="s">
        <v>1391</v>
      </c>
      <c r="AQ11" s="84"/>
      <c r="AR11" s="84"/>
      <c r="AS11" s="84" t="s">
        <v>1392</v>
      </c>
      <c r="AT11" s="84"/>
      <c r="AU11" s="84"/>
      <c r="AV11" s="84" t="s">
        <v>1393</v>
      </c>
      <c r="AW11" s="84"/>
      <c r="AX11" s="84"/>
      <c r="AY11" s="84" t="s">
        <v>1394</v>
      </c>
      <c r="AZ11" s="84"/>
      <c r="BA11" s="84"/>
      <c r="BB11" s="84" t="s">
        <v>1395</v>
      </c>
      <c r="BC11" s="84"/>
      <c r="BD11" s="84"/>
      <c r="BE11" s="84" t="s">
        <v>1396</v>
      </c>
      <c r="BF11" s="84"/>
      <c r="BG11" s="84"/>
      <c r="BH11" s="84" t="s">
        <v>1397</v>
      </c>
      <c r="BI11" s="84"/>
      <c r="BJ11" s="84"/>
      <c r="BK11" s="84" t="s">
        <v>1398</v>
      </c>
      <c r="BL11" s="84"/>
      <c r="BM11" s="84"/>
      <c r="BN11" s="84" t="s">
        <v>1399</v>
      </c>
      <c r="BO11" s="84"/>
      <c r="BP11" s="84"/>
      <c r="BQ11" s="84" t="s">
        <v>1400</v>
      </c>
      <c r="BR11" s="84"/>
      <c r="BS11" s="84"/>
      <c r="BT11" s="84" t="s">
        <v>1401</v>
      </c>
      <c r="BU11" s="84"/>
      <c r="BV11" s="84"/>
      <c r="BW11" s="84" t="s">
        <v>1402</v>
      </c>
      <c r="BX11" s="84"/>
      <c r="BY11" s="84"/>
      <c r="BZ11" s="84" t="s">
        <v>1403</v>
      </c>
      <c r="CA11" s="84"/>
      <c r="CB11" s="84"/>
      <c r="CC11" s="84" t="s">
        <v>1404</v>
      </c>
      <c r="CD11" s="84"/>
      <c r="CE11" s="84"/>
      <c r="CF11" s="84" t="s">
        <v>1405</v>
      </c>
      <c r="CG11" s="84"/>
      <c r="CH11" s="84"/>
      <c r="CI11" s="84" t="s">
        <v>1406</v>
      </c>
      <c r="CJ11" s="84"/>
      <c r="CK11" s="84"/>
      <c r="CL11" s="84" t="s">
        <v>1407</v>
      </c>
      <c r="CM11" s="84"/>
      <c r="CN11" s="84"/>
      <c r="CO11" s="84" t="s">
        <v>1408</v>
      </c>
      <c r="CP11" s="84"/>
      <c r="CQ11" s="84"/>
      <c r="CR11" s="84" t="s">
        <v>1409</v>
      </c>
      <c r="CS11" s="84"/>
      <c r="CT11" s="84"/>
      <c r="CU11" s="84" t="s">
        <v>1410</v>
      </c>
      <c r="CV11" s="84"/>
      <c r="CW11" s="84"/>
      <c r="CX11" s="84" t="s">
        <v>1411</v>
      </c>
      <c r="CY11" s="84"/>
      <c r="CZ11" s="84"/>
      <c r="DA11" s="84" t="s">
        <v>1412</v>
      </c>
      <c r="DB11" s="84"/>
      <c r="DC11" s="84"/>
      <c r="DD11" s="84" t="s">
        <v>1413</v>
      </c>
      <c r="DE11" s="84"/>
      <c r="DF11" s="84"/>
      <c r="DG11" s="84" t="s">
        <v>1414</v>
      </c>
      <c r="DH11" s="84"/>
      <c r="DI11" s="84"/>
      <c r="DJ11" s="84" t="s">
        <v>1415</v>
      </c>
      <c r="DK11" s="84"/>
      <c r="DL11" s="84"/>
      <c r="DM11" s="84" t="s">
        <v>1416</v>
      </c>
      <c r="DN11" s="84"/>
      <c r="DO11" s="84"/>
    </row>
    <row r="12" spans="1:119" ht="127.5" customHeight="1" x14ac:dyDescent="0.35">
      <c r="A12" s="105"/>
      <c r="B12" s="105"/>
      <c r="C12" s="78" t="s">
        <v>1417</v>
      </c>
      <c r="D12" s="78" t="s">
        <v>1418</v>
      </c>
      <c r="E12" s="78" t="s">
        <v>1419</v>
      </c>
      <c r="F12" s="78" t="s">
        <v>1420</v>
      </c>
      <c r="G12" s="78" t="s">
        <v>1421</v>
      </c>
      <c r="H12" s="78" t="s">
        <v>1422</v>
      </c>
      <c r="I12" s="78" t="s">
        <v>1423</v>
      </c>
      <c r="J12" s="78" t="s">
        <v>1424</v>
      </c>
      <c r="K12" s="78" t="s">
        <v>1425</v>
      </c>
      <c r="L12" s="78" t="s">
        <v>1423</v>
      </c>
      <c r="M12" s="78" t="s">
        <v>1426</v>
      </c>
      <c r="N12" s="78" t="s">
        <v>1425</v>
      </c>
      <c r="O12" s="78" t="s">
        <v>1382</v>
      </c>
      <c r="P12" s="78" t="s">
        <v>1382</v>
      </c>
      <c r="Q12" s="78" t="s">
        <v>1427</v>
      </c>
      <c r="R12" s="78" t="s">
        <v>1428</v>
      </c>
      <c r="S12" s="78" t="s">
        <v>1429</v>
      </c>
      <c r="T12" s="78" t="s">
        <v>1427</v>
      </c>
      <c r="U12" s="78" t="s">
        <v>1430</v>
      </c>
      <c r="V12" s="78" t="s">
        <v>1431</v>
      </c>
      <c r="W12" s="78" t="s">
        <v>1432</v>
      </c>
      <c r="X12" s="78" t="s">
        <v>1433</v>
      </c>
      <c r="Y12" s="78" t="s">
        <v>1434</v>
      </c>
      <c r="Z12" s="78" t="s">
        <v>1435</v>
      </c>
      <c r="AA12" s="78" t="s">
        <v>1436</v>
      </c>
      <c r="AB12" s="78" t="s">
        <v>1437</v>
      </c>
      <c r="AC12" s="78" t="s">
        <v>1438</v>
      </c>
      <c r="AD12" s="78" t="s">
        <v>1439</v>
      </c>
      <c r="AE12" s="78" t="s">
        <v>1440</v>
      </c>
      <c r="AF12" s="78" t="s">
        <v>1441</v>
      </c>
      <c r="AG12" s="78" t="s">
        <v>1442</v>
      </c>
      <c r="AH12" s="78" t="s">
        <v>1443</v>
      </c>
      <c r="AI12" s="78" t="s">
        <v>1444</v>
      </c>
      <c r="AJ12" s="78" t="s">
        <v>1445</v>
      </c>
      <c r="AK12" s="78" t="s">
        <v>1446</v>
      </c>
      <c r="AL12" s="78" t="s">
        <v>1447</v>
      </c>
      <c r="AM12" s="78" t="s">
        <v>1448</v>
      </c>
      <c r="AN12" s="78" t="s">
        <v>1449</v>
      </c>
      <c r="AO12" s="78" t="s">
        <v>1427</v>
      </c>
      <c r="AP12" s="78" t="s">
        <v>1450</v>
      </c>
      <c r="AQ12" s="78" t="s">
        <v>1451</v>
      </c>
      <c r="AR12" s="78" t="s">
        <v>1438</v>
      </c>
      <c r="AS12" s="78" t="s">
        <v>1452</v>
      </c>
      <c r="AT12" s="78" t="s">
        <v>1453</v>
      </c>
      <c r="AU12" s="78" t="s">
        <v>1454</v>
      </c>
      <c r="AV12" s="78" t="s">
        <v>1455</v>
      </c>
      <c r="AW12" s="78" t="s">
        <v>1456</v>
      </c>
      <c r="AX12" s="78" t="s">
        <v>1457</v>
      </c>
      <c r="AY12" s="78" t="s">
        <v>1458</v>
      </c>
      <c r="AZ12" s="78" t="s">
        <v>1459</v>
      </c>
      <c r="BA12" s="78" t="s">
        <v>1460</v>
      </c>
      <c r="BB12" s="78" t="s">
        <v>1461</v>
      </c>
      <c r="BC12" s="78" t="s">
        <v>1462</v>
      </c>
      <c r="BD12" s="78" t="s">
        <v>1463</v>
      </c>
      <c r="BE12" s="78" t="s">
        <v>1464</v>
      </c>
      <c r="BF12" s="78" t="s">
        <v>1465</v>
      </c>
      <c r="BG12" s="78" t="s">
        <v>1466</v>
      </c>
      <c r="BH12" s="78" t="s">
        <v>1467</v>
      </c>
      <c r="BI12" s="78" t="s">
        <v>1468</v>
      </c>
      <c r="BJ12" s="78" t="s">
        <v>1469</v>
      </c>
      <c r="BK12" s="78" t="s">
        <v>1470</v>
      </c>
      <c r="BL12" s="78" t="s">
        <v>1471</v>
      </c>
      <c r="BM12" s="78" t="s">
        <v>1472</v>
      </c>
      <c r="BN12" s="78" t="s">
        <v>1473</v>
      </c>
      <c r="BO12" s="78" t="s">
        <v>1468</v>
      </c>
      <c r="BP12" s="78" t="s">
        <v>1469</v>
      </c>
      <c r="BQ12" s="78" t="s">
        <v>1474</v>
      </c>
      <c r="BR12" s="78" t="s">
        <v>1475</v>
      </c>
      <c r="BS12" s="78" t="s">
        <v>1476</v>
      </c>
      <c r="BT12" s="78" t="s">
        <v>1477</v>
      </c>
      <c r="BU12" s="78" t="s">
        <v>1478</v>
      </c>
      <c r="BV12" s="78" t="s">
        <v>1479</v>
      </c>
      <c r="BW12" s="78" t="s">
        <v>1480</v>
      </c>
      <c r="BX12" s="78" t="s">
        <v>1481</v>
      </c>
      <c r="BY12" s="78" t="s">
        <v>1482</v>
      </c>
      <c r="BZ12" s="78" t="s">
        <v>1483</v>
      </c>
      <c r="CA12" s="78" t="s">
        <v>1484</v>
      </c>
      <c r="CB12" s="78" t="s">
        <v>1485</v>
      </c>
      <c r="CC12" s="78" t="s">
        <v>1486</v>
      </c>
      <c r="CD12" s="78" t="s">
        <v>1487</v>
      </c>
      <c r="CE12" s="78" t="s">
        <v>1488</v>
      </c>
      <c r="CF12" s="78" t="s">
        <v>1489</v>
      </c>
      <c r="CG12" s="78" t="s">
        <v>1490</v>
      </c>
      <c r="CH12" s="78" t="s">
        <v>1491</v>
      </c>
      <c r="CI12" s="78" t="s">
        <v>1492</v>
      </c>
      <c r="CJ12" s="78" t="s">
        <v>1481</v>
      </c>
      <c r="CK12" s="78" t="s">
        <v>1427</v>
      </c>
      <c r="CL12" s="78" t="s">
        <v>1423</v>
      </c>
      <c r="CM12" s="78" t="s">
        <v>1426</v>
      </c>
      <c r="CN12" s="78" t="s">
        <v>1493</v>
      </c>
      <c r="CO12" s="78" t="s">
        <v>1458</v>
      </c>
      <c r="CP12" s="78" t="s">
        <v>1494</v>
      </c>
      <c r="CQ12" s="78" t="s">
        <v>1460</v>
      </c>
      <c r="CR12" s="78" t="s">
        <v>1495</v>
      </c>
      <c r="CS12" s="78" t="s">
        <v>1496</v>
      </c>
      <c r="CT12" s="78" t="s">
        <v>1497</v>
      </c>
      <c r="CU12" s="78" t="s">
        <v>1498</v>
      </c>
      <c r="CV12" s="78" t="s">
        <v>1496</v>
      </c>
      <c r="CW12" s="78" t="s">
        <v>1438</v>
      </c>
      <c r="CX12" s="78" t="s">
        <v>1499</v>
      </c>
      <c r="CY12" s="78" t="s">
        <v>1500</v>
      </c>
      <c r="CZ12" s="78" t="s">
        <v>1501</v>
      </c>
      <c r="DA12" s="78" t="s">
        <v>1502</v>
      </c>
      <c r="DB12" s="78" t="s">
        <v>1503</v>
      </c>
      <c r="DC12" s="78" t="s">
        <v>1504</v>
      </c>
      <c r="DD12" s="78" t="s">
        <v>1492</v>
      </c>
      <c r="DE12" s="78" t="s">
        <v>1481</v>
      </c>
      <c r="DF12" s="78" t="s">
        <v>1505</v>
      </c>
      <c r="DG12" s="78" t="s">
        <v>1506</v>
      </c>
      <c r="DH12" s="78" t="s">
        <v>1507</v>
      </c>
      <c r="DI12" s="78" t="s">
        <v>1508</v>
      </c>
      <c r="DJ12" s="78" t="s">
        <v>1509</v>
      </c>
      <c r="DK12" s="78" t="s">
        <v>1510</v>
      </c>
      <c r="DL12" s="78" t="s">
        <v>1511</v>
      </c>
      <c r="DM12" s="78" t="s">
        <v>1512</v>
      </c>
      <c r="DN12" s="78" t="s">
        <v>1513</v>
      </c>
      <c r="DO12" s="78" t="s">
        <v>1514</v>
      </c>
    </row>
    <row r="13" spans="1:119" ht="15.5" x14ac:dyDescent="0.35">
      <c r="A13" s="2">
        <v>1</v>
      </c>
      <c r="B13" s="79" t="s">
        <v>1262</v>
      </c>
      <c r="C13" s="9">
        <v>1</v>
      </c>
      <c r="D13" s="5"/>
      <c r="E13" s="5"/>
      <c r="F13" s="5"/>
      <c r="G13" s="5">
        <v>1</v>
      </c>
      <c r="H13" s="5"/>
      <c r="I13" s="5">
        <v>1</v>
      </c>
      <c r="J13" s="5"/>
      <c r="K13" s="5"/>
      <c r="L13" s="5">
        <v>1</v>
      </c>
      <c r="M13" s="5"/>
      <c r="N13" s="5"/>
      <c r="O13" s="5">
        <v>1</v>
      </c>
      <c r="P13" s="5"/>
      <c r="Q13" s="5"/>
      <c r="R13" s="5">
        <v>1</v>
      </c>
      <c r="S13" s="5"/>
      <c r="T13" s="5"/>
      <c r="U13" s="5"/>
      <c r="V13" s="5">
        <v>1</v>
      </c>
      <c r="W13" s="5"/>
      <c r="X13" s="5">
        <v>1</v>
      </c>
      <c r="Y13" s="5"/>
      <c r="Z13" s="5"/>
      <c r="AA13" s="5">
        <v>1</v>
      </c>
      <c r="AB13" s="5"/>
      <c r="AC13" s="5"/>
      <c r="AD13" s="5">
        <v>1</v>
      </c>
      <c r="AE13" s="5"/>
      <c r="AF13" s="5"/>
      <c r="AG13" s="5">
        <v>1</v>
      </c>
      <c r="AH13" s="5"/>
      <c r="AI13" s="5"/>
      <c r="AJ13" s="5">
        <v>1</v>
      </c>
      <c r="AK13" s="5"/>
      <c r="AL13" s="5"/>
      <c r="AM13" s="5">
        <v>1</v>
      </c>
      <c r="AN13" s="5"/>
      <c r="AO13" s="5"/>
      <c r="AP13" s="5">
        <v>1</v>
      </c>
      <c r="AQ13" s="5"/>
      <c r="AR13" s="5"/>
      <c r="AS13" s="5">
        <v>1</v>
      </c>
      <c r="AT13" s="5"/>
      <c r="AU13" s="5"/>
      <c r="AV13" s="5">
        <v>1</v>
      </c>
      <c r="AW13" s="5"/>
      <c r="AX13" s="5"/>
      <c r="AY13" s="5">
        <v>1</v>
      </c>
      <c r="AZ13" s="5"/>
      <c r="BA13" s="5"/>
      <c r="BB13" s="5">
        <v>1</v>
      </c>
      <c r="BC13" s="5"/>
      <c r="BD13" s="5"/>
      <c r="BE13" s="5">
        <v>1</v>
      </c>
      <c r="BF13" s="5"/>
      <c r="BG13" s="5"/>
      <c r="BH13" s="5">
        <v>1</v>
      </c>
      <c r="BI13" s="5"/>
      <c r="BJ13" s="5"/>
      <c r="BK13" s="5">
        <v>1</v>
      </c>
      <c r="BL13" s="5"/>
      <c r="BM13" s="5"/>
      <c r="BN13" s="5">
        <v>1</v>
      </c>
      <c r="BO13" s="5"/>
      <c r="BP13" s="5"/>
      <c r="BQ13" s="5"/>
      <c r="BR13" s="5">
        <v>1</v>
      </c>
      <c r="BS13" s="5"/>
      <c r="BT13" s="5">
        <v>1</v>
      </c>
      <c r="BU13" s="5"/>
      <c r="BV13" s="5"/>
      <c r="BW13" s="5">
        <v>1</v>
      </c>
      <c r="BX13" s="5"/>
      <c r="BY13" s="5"/>
      <c r="BZ13" s="5">
        <v>1</v>
      </c>
      <c r="CA13" s="5"/>
      <c r="CB13" s="5"/>
      <c r="CC13" s="5"/>
      <c r="CD13" s="5">
        <v>1</v>
      </c>
      <c r="CE13" s="5"/>
      <c r="CF13" s="5">
        <v>1</v>
      </c>
      <c r="CG13" s="5"/>
      <c r="CH13" s="5"/>
      <c r="CI13" s="5">
        <v>1</v>
      </c>
      <c r="CJ13" s="5"/>
      <c r="CK13" s="5"/>
      <c r="CL13" s="5">
        <v>1</v>
      </c>
      <c r="CM13" s="5"/>
      <c r="CN13" s="5"/>
      <c r="CO13" s="5">
        <v>1</v>
      </c>
      <c r="CP13" s="5"/>
      <c r="CQ13" s="5"/>
      <c r="CR13" s="5">
        <v>1</v>
      </c>
      <c r="CS13" s="5"/>
      <c r="CT13" s="5"/>
      <c r="CU13" s="5">
        <v>1</v>
      </c>
      <c r="CV13" s="5"/>
      <c r="CW13" s="5"/>
      <c r="CX13" s="5">
        <v>1</v>
      </c>
      <c r="CY13" s="5"/>
      <c r="CZ13" s="5"/>
      <c r="DA13" s="5"/>
      <c r="DB13" s="5">
        <v>1</v>
      </c>
      <c r="DC13" s="5"/>
      <c r="DD13" s="5">
        <v>1</v>
      </c>
      <c r="DE13" s="5"/>
      <c r="DF13" s="5"/>
      <c r="DG13" s="5">
        <v>1</v>
      </c>
      <c r="DH13" s="5"/>
      <c r="DI13" s="5"/>
      <c r="DJ13" s="5">
        <v>1</v>
      </c>
      <c r="DK13" s="5"/>
      <c r="DL13" s="5"/>
      <c r="DM13" s="5">
        <v>1</v>
      </c>
      <c r="DN13" s="5"/>
      <c r="DO13" s="5"/>
    </row>
    <row r="14" spans="1:119" ht="15.5" x14ac:dyDescent="0.35">
      <c r="A14" s="2">
        <v>2</v>
      </c>
      <c r="B14" s="79" t="s">
        <v>1272</v>
      </c>
      <c r="C14" s="9">
        <v>1</v>
      </c>
      <c r="D14" s="9"/>
      <c r="E14" s="9"/>
      <c r="F14" s="9">
        <v>1</v>
      </c>
      <c r="G14" s="9"/>
      <c r="H14" s="9"/>
      <c r="I14" s="9">
        <v>1</v>
      </c>
      <c r="J14" s="9"/>
      <c r="K14" s="9"/>
      <c r="L14" s="9">
        <v>1</v>
      </c>
      <c r="M14" s="9"/>
      <c r="N14" s="9"/>
      <c r="O14" s="9">
        <v>1</v>
      </c>
      <c r="P14" s="9"/>
      <c r="Q14" s="9"/>
      <c r="R14" s="9">
        <v>1</v>
      </c>
      <c r="S14" s="9"/>
      <c r="T14" s="9"/>
      <c r="U14" s="9">
        <v>1</v>
      </c>
      <c r="V14" s="9"/>
      <c r="W14" s="9"/>
      <c r="X14" s="9"/>
      <c r="Y14" s="9">
        <v>1</v>
      </c>
      <c r="Z14" s="9"/>
      <c r="AA14" s="9"/>
      <c r="AB14" s="9">
        <v>1</v>
      </c>
      <c r="AC14" s="9"/>
      <c r="AD14" s="9">
        <v>1</v>
      </c>
      <c r="AE14" s="9"/>
      <c r="AF14" s="9"/>
      <c r="AG14" s="9">
        <v>1</v>
      </c>
      <c r="AH14" s="9"/>
      <c r="AI14" s="9"/>
      <c r="AJ14" s="9">
        <v>1</v>
      </c>
      <c r="AK14" s="9"/>
      <c r="AL14" s="9"/>
      <c r="AM14" s="9">
        <v>1</v>
      </c>
      <c r="AN14" s="9"/>
      <c r="AO14" s="9"/>
      <c r="AP14" s="9">
        <v>1</v>
      </c>
      <c r="AQ14" s="9"/>
      <c r="AR14" s="9"/>
      <c r="AS14" s="9">
        <v>1</v>
      </c>
      <c r="AT14" s="9"/>
      <c r="AU14" s="9"/>
      <c r="AV14" s="9">
        <v>1</v>
      </c>
      <c r="AW14" s="9"/>
      <c r="AX14" s="9"/>
      <c r="AY14" s="9"/>
      <c r="AZ14" s="9">
        <v>1</v>
      </c>
      <c r="BA14" s="9"/>
      <c r="BB14" s="9">
        <v>1</v>
      </c>
      <c r="BC14" s="9"/>
      <c r="BD14" s="9"/>
      <c r="BE14" s="9">
        <v>1</v>
      </c>
      <c r="BF14" s="9"/>
      <c r="BG14" s="9"/>
      <c r="BH14" s="9">
        <v>1</v>
      </c>
      <c r="BI14" s="9"/>
      <c r="BJ14" s="9"/>
      <c r="BK14" s="9">
        <v>1</v>
      </c>
      <c r="BL14" s="9"/>
      <c r="BM14" s="9"/>
      <c r="BN14" s="9">
        <v>1</v>
      </c>
      <c r="BO14" s="9"/>
      <c r="BP14" s="9"/>
      <c r="BQ14" s="9">
        <v>1</v>
      </c>
      <c r="BR14" s="9"/>
      <c r="BS14" s="9"/>
      <c r="BT14" s="9">
        <v>1</v>
      </c>
      <c r="BU14" s="9"/>
      <c r="BV14" s="9"/>
      <c r="BW14" s="9">
        <v>1</v>
      </c>
      <c r="BX14" s="9"/>
      <c r="BY14" s="9"/>
      <c r="BZ14" s="9">
        <v>1</v>
      </c>
      <c r="CA14" s="9"/>
      <c r="CB14" s="9"/>
      <c r="CC14" s="9">
        <v>1</v>
      </c>
      <c r="CD14" s="9"/>
      <c r="CE14" s="9"/>
      <c r="CF14" s="9"/>
      <c r="CG14" s="9">
        <v>1</v>
      </c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/>
      <c r="DE14" s="9">
        <v>1</v>
      </c>
      <c r="DF14" s="9"/>
      <c r="DG14" s="9">
        <v>1</v>
      </c>
      <c r="DH14" s="9"/>
      <c r="DI14" s="9"/>
      <c r="DJ14" s="9"/>
      <c r="DK14" s="9">
        <v>1</v>
      </c>
      <c r="DL14" s="9"/>
      <c r="DM14" s="9">
        <v>1</v>
      </c>
      <c r="DN14" s="9"/>
      <c r="DO14" s="9"/>
    </row>
    <row r="15" spans="1:119" ht="15.5" x14ac:dyDescent="0.35">
      <c r="A15" s="2">
        <v>3</v>
      </c>
      <c r="B15" s="79" t="s">
        <v>1273</v>
      </c>
      <c r="C15" s="9"/>
      <c r="D15" s="9">
        <v>1</v>
      </c>
      <c r="E15" s="9"/>
      <c r="F15" s="9">
        <v>1</v>
      </c>
      <c r="G15" s="9"/>
      <c r="H15" s="9"/>
      <c r="I15" s="9">
        <v>1</v>
      </c>
      <c r="J15" s="9"/>
      <c r="K15" s="9"/>
      <c r="L15" s="9"/>
      <c r="M15" s="9">
        <v>1</v>
      </c>
      <c r="N15" s="9"/>
      <c r="O15" s="9"/>
      <c r="P15" s="9">
        <v>1</v>
      </c>
      <c r="Q15" s="9"/>
      <c r="R15" s="9">
        <v>1</v>
      </c>
      <c r="S15" s="9"/>
      <c r="T15" s="9"/>
      <c r="U15" s="9">
        <v>1</v>
      </c>
      <c r="V15" s="9"/>
      <c r="W15" s="9"/>
      <c r="X15" s="9">
        <v>1</v>
      </c>
      <c r="Y15" s="9"/>
      <c r="Z15" s="9"/>
      <c r="AA15" s="9">
        <v>1</v>
      </c>
      <c r="AB15" s="9"/>
      <c r="AC15" s="9"/>
      <c r="AD15" s="9"/>
      <c r="AE15" s="9">
        <v>1</v>
      </c>
      <c r="AF15" s="9"/>
      <c r="AG15" s="9">
        <v>1</v>
      </c>
      <c r="AH15" s="9"/>
      <c r="AI15" s="9"/>
      <c r="AJ15" s="9">
        <v>1</v>
      </c>
      <c r="AK15" s="9"/>
      <c r="AL15" s="9"/>
      <c r="AM15" s="9">
        <v>1</v>
      </c>
      <c r="AN15" s="9"/>
      <c r="AO15" s="9"/>
      <c r="AP15" s="9"/>
      <c r="AQ15" s="9">
        <v>1</v>
      </c>
      <c r="AR15" s="9"/>
      <c r="AS15" s="9">
        <v>1</v>
      </c>
      <c r="AT15" s="9"/>
      <c r="AU15" s="9"/>
      <c r="AV15" s="9">
        <v>1</v>
      </c>
      <c r="AW15" s="9"/>
      <c r="AX15" s="9"/>
      <c r="AY15" s="9">
        <v>1</v>
      </c>
      <c r="AZ15" s="9"/>
      <c r="BA15" s="9"/>
      <c r="BB15" s="9">
        <v>1</v>
      </c>
      <c r="BC15" s="9"/>
      <c r="BD15" s="9"/>
      <c r="BE15" s="9">
        <v>1</v>
      </c>
      <c r="BF15" s="9"/>
      <c r="BG15" s="9"/>
      <c r="BH15" s="9">
        <v>1</v>
      </c>
      <c r="BI15" s="9"/>
      <c r="BJ15" s="9"/>
      <c r="BK15" s="9">
        <v>1</v>
      </c>
      <c r="BL15" s="9"/>
      <c r="BM15" s="9"/>
      <c r="BN15" s="9">
        <v>1</v>
      </c>
      <c r="BO15" s="9"/>
      <c r="BP15" s="9"/>
      <c r="BQ15" s="9">
        <v>1</v>
      </c>
      <c r="BR15" s="9"/>
      <c r="BS15" s="9"/>
      <c r="BT15" s="9"/>
      <c r="BU15" s="9">
        <v>1</v>
      </c>
      <c r="BV15" s="9"/>
      <c r="BW15" s="9">
        <v>1</v>
      </c>
      <c r="BX15" s="9"/>
      <c r="BY15" s="9"/>
      <c r="BZ15" s="9">
        <v>1</v>
      </c>
      <c r="CA15" s="9"/>
      <c r="CB15" s="9"/>
      <c r="CC15" s="9">
        <v>1</v>
      </c>
      <c r="CD15" s="9"/>
      <c r="CE15" s="9"/>
      <c r="CF15" s="9">
        <v>1</v>
      </c>
      <c r="CG15" s="9"/>
      <c r="CH15" s="9"/>
      <c r="CI15" s="9">
        <v>1</v>
      </c>
      <c r="CJ15" s="9"/>
      <c r="CK15" s="9"/>
      <c r="CL15" s="9">
        <v>1</v>
      </c>
      <c r="CM15" s="9"/>
      <c r="CN15" s="9"/>
      <c r="CO15" s="9">
        <v>1</v>
      </c>
      <c r="CP15" s="9"/>
      <c r="CQ15" s="9"/>
      <c r="CR15" s="9">
        <v>1</v>
      </c>
      <c r="CS15" s="9"/>
      <c r="CT15" s="9"/>
      <c r="CU15" s="9">
        <v>1</v>
      </c>
      <c r="CV15" s="9"/>
      <c r="CW15" s="9"/>
      <c r="CX15" s="9">
        <v>1</v>
      </c>
      <c r="CY15" s="9"/>
      <c r="CZ15" s="9"/>
      <c r="DA15" s="9">
        <v>1</v>
      </c>
      <c r="DB15" s="9"/>
      <c r="DC15" s="9"/>
      <c r="DD15" s="9">
        <v>1</v>
      </c>
      <c r="DE15" s="9"/>
      <c r="DF15" s="9"/>
      <c r="DG15" s="9">
        <v>1</v>
      </c>
      <c r="DH15" s="9"/>
      <c r="DI15" s="9"/>
      <c r="DJ15" s="9">
        <v>1</v>
      </c>
      <c r="DK15" s="9"/>
      <c r="DL15" s="9"/>
      <c r="DM15" s="9"/>
      <c r="DN15" s="9">
        <v>1</v>
      </c>
      <c r="DO15" s="9"/>
    </row>
    <row r="16" spans="1:119" ht="15.5" x14ac:dyDescent="0.35">
      <c r="A16" s="2">
        <v>4</v>
      </c>
      <c r="B16" s="79" t="s">
        <v>1274</v>
      </c>
      <c r="C16" s="9"/>
      <c r="D16" s="9">
        <v>1</v>
      </c>
      <c r="E16" s="9"/>
      <c r="F16" s="9">
        <v>1</v>
      </c>
      <c r="G16" s="9"/>
      <c r="H16" s="9"/>
      <c r="I16" s="9"/>
      <c r="J16" s="9">
        <v>1</v>
      </c>
      <c r="K16" s="9"/>
      <c r="L16" s="9">
        <v>1</v>
      </c>
      <c r="M16" s="9"/>
      <c r="N16" s="9"/>
      <c r="O16" s="9"/>
      <c r="P16" s="9">
        <v>1</v>
      </c>
      <c r="Q16" s="9"/>
      <c r="R16" s="9"/>
      <c r="S16" s="9">
        <v>1</v>
      </c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/>
      <c r="AE16" s="9">
        <v>1</v>
      </c>
      <c r="AF16" s="9"/>
      <c r="AG16" s="9">
        <v>1</v>
      </c>
      <c r="AH16" s="9"/>
      <c r="AI16" s="9"/>
      <c r="AJ16" s="9"/>
      <c r="AK16" s="9">
        <v>1</v>
      </c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>
        <v>1</v>
      </c>
      <c r="AW16" s="9"/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9"/>
      <c r="BL16" s="9">
        <v>1</v>
      </c>
      <c r="BM16" s="9"/>
      <c r="BN16" s="9">
        <v>1</v>
      </c>
      <c r="BO16" s="9"/>
      <c r="BP16" s="9"/>
      <c r="BQ16" s="9">
        <v>1</v>
      </c>
      <c r="BR16" s="9"/>
      <c r="BS16" s="9"/>
      <c r="BT16" s="9"/>
      <c r="BU16" s="9">
        <v>1</v>
      </c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/>
      <c r="CG16" s="9">
        <v>1</v>
      </c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/>
      <c r="CV16" s="9">
        <v>1</v>
      </c>
      <c r="CW16" s="9"/>
      <c r="CX16" s="9">
        <v>1</v>
      </c>
      <c r="CY16" s="9"/>
      <c r="CZ16" s="9"/>
      <c r="DA16" s="9">
        <v>1</v>
      </c>
      <c r="DB16" s="9"/>
      <c r="DC16" s="9"/>
      <c r="DD16" s="9"/>
      <c r="DE16" s="9">
        <v>1</v>
      </c>
      <c r="DF16" s="9"/>
      <c r="DG16" s="9">
        <v>1</v>
      </c>
      <c r="DH16" s="9"/>
      <c r="DI16" s="9"/>
      <c r="DJ16" s="9"/>
      <c r="DK16" s="9">
        <v>1</v>
      </c>
      <c r="DL16" s="9"/>
      <c r="DM16" s="9"/>
      <c r="DN16" s="9">
        <v>1</v>
      </c>
      <c r="DO16" s="9"/>
    </row>
    <row r="17" spans="1:119" ht="15.5" x14ac:dyDescent="0.35">
      <c r="A17" s="2">
        <v>5</v>
      </c>
      <c r="B17" s="79" t="s">
        <v>1263</v>
      </c>
      <c r="C17" s="9"/>
      <c r="D17" s="9">
        <v>1</v>
      </c>
      <c r="E17" s="9"/>
      <c r="F17" s="9">
        <v>1</v>
      </c>
      <c r="G17" s="9"/>
      <c r="H17" s="9"/>
      <c r="I17" s="9">
        <v>1</v>
      </c>
      <c r="J17" s="9"/>
      <c r="K17" s="9"/>
      <c r="L17" s="9"/>
      <c r="M17" s="9">
        <v>1</v>
      </c>
      <c r="N17" s="9"/>
      <c r="O17" s="9"/>
      <c r="P17" s="9">
        <v>1</v>
      </c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/>
      <c r="AE17" s="9">
        <v>1</v>
      </c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/>
      <c r="AZ17" s="9">
        <v>1</v>
      </c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9">
        <v>1</v>
      </c>
      <c r="BL17" s="9"/>
      <c r="BM17" s="9"/>
      <c r="BN17" s="9">
        <v>1</v>
      </c>
      <c r="BO17" s="9"/>
      <c r="BP17" s="9"/>
      <c r="BQ17" s="9">
        <v>1</v>
      </c>
      <c r="BR17" s="9"/>
      <c r="BS17" s="9"/>
      <c r="BT17" s="9"/>
      <c r="BU17" s="9">
        <v>1</v>
      </c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/>
      <c r="CM17" s="9">
        <v>1</v>
      </c>
      <c r="CN17" s="9"/>
      <c r="CO17" s="9">
        <v>1</v>
      </c>
      <c r="CP17" s="9"/>
      <c r="CQ17" s="9"/>
      <c r="CR17" s="9"/>
      <c r="CS17" s="9">
        <v>1</v>
      </c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9"/>
      <c r="DJ17" s="9">
        <v>1</v>
      </c>
      <c r="DK17" s="9"/>
      <c r="DL17" s="9"/>
      <c r="DM17" s="9"/>
      <c r="DN17" s="9">
        <v>1</v>
      </c>
      <c r="DO17" s="9"/>
    </row>
    <row r="18" spans="1:119" ht="15.5" x14ac:dyDescent="0.35">
      <c r="A18" s="2">
        <v>6</v>
      </c>
      <c r="B18" s="79" t="s">
        <v>1264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/>
      <c r="AT18" s="9">
        <v>1</v>
      </c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9">
        <v>1</v>
      </c>
      <c r="BL18" s="9"/>
      <c r="BM18" s="9"/>
      <c r="BN18" s="9">
        <v>1</v>
      </c>
      <c r="BO18" s="9"/>
      <c r="BP18" s="9"/>
      <c r="BQ18" s="9">
        <v>1</v>
      </c>
      <c r="BR18" s="9"/>
      <c r="BS18" s="9"/>
      <c r="BT18" s="9">
        <v>1</v>
      </c>
      <c r="BU18" s="9"/>
      <c r="BV18" s="9"/>
      <c r="BW18" s="9">
        <v>1</v>
      </c>
      <c r="BX18" s="9"/>
      <c r="BY18" s="9"/>
      <c r="BZ18" s="9">
        <v>1</v>
      </c>
      <c r="CA18" s="9"/>
      <c r="CB18" s="9"/>
      <c r="CC18" s="9">
        <v>1</v>
      </c>
      <c r="CD18" s="9"/>
      <c r="CE18" s="9"/>
      <c r="CF18" s="9">
        <v>1</v>
      </c>
      <c r="CG18" s="9"/>
      <c r="CH18" s="9"/>
      <c r="CI18" s="9">
        <v>1</v>
      </c>
      <c r="CJ18" s="9"/>
      <c r="CK18" s="9"/>
      <c r="CL18" s="9">
        <v>1</v>
      </c>
      <c r="CM18" s="9"/>
      <c r="CN18" s="9"/>
      <c r="CO18" s="9">
        <v>1</v>
      </c>
      <c r="CP18" s="9"/>
      <c r="CQ18" s="9"/>
      <c r="CR18" s="9">
        <v>1</v>
      </c>
      <c r="CS18" s="9"/>
      <c r="CT18" s="9"/>
      <c r="CU18" s="9">
        <v>1</v>
      </c>
      <c r="CV18" s="9"/>
      <c r="CW18" s="9"/>
      <c r="CX18" s="9">
        <v>1</v>
      </c>
      <c r="CY18" s="9"/>
      <c r="CZ18" s="9"/>
      <c r="DA18" s="9">
        <v>1</v>
      </c>
      <c r="DB18" s="9"/>
      <c r="DC18" s="9"/>
      <c r="DD18" s="9"/>
      <c r="DE18" s="9">
        <v>1</v>
      </c>
      <c r="DF18" s="9"/>
      <c r="DG18" s="9">
        <v>1</v>
      </c>
      <c r="DH18" s="9"/>
      <c r="DI18" s="9"/>
      <c r="DJ18" s="9">
        <v>1</v>
      </c>
      <c r="DK18" s="9"/>
      <c r="DL18" s="9"/>
      <c r="DM18" s="9">
        <v>1</v>
      </c>
      <c r="DN18" s="9"/>
      <c r="DO18" s="9"/>
    </row>
    <row r="19" spans="1:119" x14ac:dyDescent="0.35">
      <c r="A19" s="3">
        <v>7</v>
      </c>
      <c r="B19" s="79" t="s">
        <v>1265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/>
      <c r="V19" s="3">
        <v>1</v>
      </c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/>
      <c r="AH19" s="3">
        <v>1</v>
      </c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/>
      <c r="CM19" s="3">
        <v>1</v>
      </c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/>
      <c r="CY19" s="3">
        <v>1</v>
      </c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</row>
    <row r="20" spans="1:119" ht="15.5" x14ac:dyDescent="0.35">
      <c r="A20" s="3">
        <v>8</v>
      </c>
      <c r="B20" s="79" t="s">
        <v>1266</v>
      </c>
      <c r="C20" s="9"/>
      <c r="D20" s="5">
        <v>1</v>
      </c>
      <c r="E20" s="5"/>
      <c r="F20" s="5">
        <v>1</v>
      </c>
      <c r="G20" s="5"/>
      <c r="H20" s="5"/>
      <c r="I20" s="5">
        <v>1</v>
      </c>
      <c r="J20" s="5"/>
      <c r="K20" s="5"/>
      <c r="L20" s="5">
        <v>1</v>
      </c>
      <c r="M20" s="5"/>
      <c r="N20" s="5"/>
      <c r="O20" s="5"/>
      <c r="P20" s="5">
        <v>1</v>
      </c>
      <c r="Q20" s="5"/>
      <c r="R20" s="5"/>
      <c r="S20" s="5">
        <v>1</v>
      </c>
      <c r="T20" s="5"/>
      <c r="U20" s="5">
        <v>1</v>
      </c>
      <c r="V20" s="5"/>
      <c r="W20" s="5"/>
      <c r="X20" s="5"/>
      <c r="Y20" s="5">
        <v>1</v>
      </c>
      <c r="Z20" s="5"/>
      <c r="AA20" s="5"/>
      <c r="AB20" s="5">
        <v>1</v>
      </c>
      <c r="AC20" s="5"/>
      <c r="AD20" s="5"/>
      <c r="AE20" s="5">
        <v>1</v>
      </c>
      <c r="AF20" s="5"/>
      <c r="AG20" s="5">
        <v>1</v>
      </c>
      <c r="AH20" s="5"/>
      <c r="AI20" s="5"/>
      <c r="AJ20" s="5">
        <v>1</v>
      </c>
      <c r="AK20" s="5"/>
      <c r="AL20" s="5"/>
      <c r="AM20" s="5"/>
      <c r="AN20" s="5">
        <v>1</v>
      </c>
      <c r="AO20" s="5"/>
      <c r="AP20" s="5">
        <v>1</v>
      </c>
      <c r="AQ20" s="5"/>
      <c r="AR20" s="5"/>
      <c r="AS20" s="5">
        <v>1</v>
      </c>
      <c r="AT20" s="5"/>
      <c r="AU20" s="5"/>
      <c r="AV20" s="5"/>
      <c r="AW20" s="5">
        <v>1</v>
      </c>
      <c r="AX20" s="5"/>
      <c r="AY20" s="5">
        <v>1</v>
      </c>
      <c r="AZ20" s="5"/>
      <c r="BA20" s="5"/>
      <c r="BB20" s="5"/>
      <c r="BC20" s="5">
        <v>1</v>
      </c>
      <c r="BD20" s="5"/>
      <c r="BE20" s="5">
        <v>1</v>
      </c>
      <c r="BF20" s="5"/>
      <c r="BG20" s="5"/>
      <c r="BH20" s="5"/>
      <c r="BI20" s="5">
        <v>1</v>
      </c>
      <c r="BJ20" s="5"/>
      <c r="BK20" s="5">
        <v>1</v>
      </c>
      <c r="BL20" s="5"/>
      <c r="BM20" s="5"/>
      <c r="BN20" s="5"/>
      <c r="BO20" s="5">
        <v>1</v>
      </c>
      <c r="BP20" s="5"/>
      <c r="BQ20" s="5">
        <v>1</v>
      </c>
      <c r="BR20" s="5"/>
      <c r="BS20" s="5"/>
      <c r="BT20" s="5"/>
      <c r="BU20" s="5">
        <v>1</v>
      </c>
      <c r="BV20" s="5"/>
      <c r="BW20" s="5"/>
      <c r="BX20" s="5">
        <v>1</v>
      </c>
      <c r="BY20" s="5"/>
      <c r="BZ20" s="5">
        <v>1</v>
      </c>
      <c r="CA20" s="5"/>
      <c r="CB20" s="5"/>
      <c r="CC20" s="5"/>
      <c r="CD20" s="5">
        <v>1</v>
      </c>
      <c r="CE20" s="5"/>
      <c r="CF20" s="5">
        <v>1</v>
      </c>
      <c r="CG20" s="5"/>
      <c r="CH20" s="5"/>
      <c r="CI20" s="5">
        <v>1</v>
      </c>
      <c r="CJ20" s="5"/>
      <c r="CK20" s="5"/>
      <c r="CL20" s="5">
        <v>1</v>
      </c>
      <c r="CM20" s="5"/>
      <c r="CN20" s="5"/>
      <c r="CO20" s="5">
        <v>1</v>
      </c>
      <c r="CP20" s="5"/>
      <c r="CQ20" s="5"/>
      <c r="CR20" s="5"/>
      <c r="CS20" s="5">
        <v>1</v>
      </c>
      <c r="CT20" s="5"/>
      <c r="CU20" s="5">
        <v>1</v>
      </c>
      <c r="CV20" s="5"/>
      <c r="CW20" s="5"/>
      <c r="CX20" s="5">
        <v>1</v>
      </c>
      <c r="CY20" s="5"/>
      <c r="CZ20" s="5"/>
      <c r="DA20" s="5"/>
      <c r="DB20" s="5">
        <v>1</v>
      </c>
      <c r="DC20" s="5"/>
      <c r="DD20" s="5">
        <v>1</v>
      </c>
      <c r="DE20" s="5"/>
      <c r="DF20" s="5"/>
      <c r="DG20" s="5">
        <v>1</v>
      </c>
      <c r="DH20" s="5"/>
      <c r="DI20" s="5"/>
      <c r="DJ20" s="5">
        <v>1</v>
      </c>
      <c r="DK20" s="5"/>
      <c r="DL20" s="5"/>
      <c r="DM20" s="5">
        <v>1</v>
      </c>
      <c r="DN20" s="5"/>
      <c r="DO20" s="5"/>
    </row>
    <row r="21" spans="1:119" ht="15.5" x14ac:dyDescent="0.35">
      <c r="A21" s="3">
        <v>9</v>
      </c>
      <c r="B21" s="79" t="s">
        <v>1267</v>
      </c>
      <c r="C21" s="9">
        <v>1</v>
      </c>
      <c r="D21" s="9"/>
      <c r="E21" s="9"/>
      <c r="F21" s="9">
        <v>1</v>
      </c>
      <c r="G21" s="9"/>
      <c r="H21" s="9"/>
      <c r="I21" s="9"/>
      <c r="J21" s="9">
        <v>1</v>
      </c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>
        <v>1</v>
      </c>
      <c r="AH21" s="9"/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9"/>
      <c r="AV21" s="9">
        <v>1</v>
      </c>
      <c r="AW21" s="9"/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9">
        <v>1</v>
      </c>
      <c r="BL21" s="9"/>
      <c r="BM21" s="9"/>
      <c r="BN21" s="9">
        <v>1</v>
      </c>
      <c r="BO21" s="9"/>
      <c r="BP21" s="9"/>
      <c r="BQ21" s="9">
        <v>1</v>
      </c>
      <c r="BR21" s="9"/>
      <c r="BS21" s="9"/>
      <c r="BT21" s="9">
        <v>1</v>
      </c>
      <c r="BU21" s="9"/>
      <c r="BV21" s="9"/>
      <c r="BW21" s="9">
        <v>1</v>
      </c>
      <c r="BX21" s="9"/>
      <c r="BY21" s="9"/>
      <c r="BZ21" s="9">
        <v>1</v>
      </c>
      <c r="CA21" s="9"/>
      <c r="CB21" s="9"/>
      <c r="CC21" s="9">
        <v>1</v>
      </c>
      <c r="CD21" s="9"/>
      <c r="CE21" s="9"/>
      <c r="CF21" s="9">
        <v>1</v>
      </c>
      <c r="CG21" s="9"/>
      <c r="CH21" s="9"/>
      <c r="CI21" s="9">
        <v>1</v>
      </c>
      <c r="CJ21" s="9"/>
      <c r="CK21" s="9"/>
      <c r="CL21" s="9">
        <v>1</v>
      </c>
      <c r="CM21" s="9"/>
      <c r="CN21" s="9"/>
      <c r="CO21" s="9"/>
      <c r="CP21" s="9">
        <v>1</v>
      </c>
      <c r="CQ21" s="9"/>
      <c r="CR21" s="9">
        <v>1</v>
      </c>
      <c r="CS21" s="9"/>
      <c r="CT21" s="9"/>
      <c r="CU21" s="9">
        <v>1</v>
      </c>
      <c r="CV21" s="9"/>
      <c r="CW21" s="9"/>
      <c r="CX21" s="9">
        <v>1</v>
      </c>
      <c r="CY21" s="9"/>
      <c r="CZ21" s="9"/>
      <c r="DA21" s="9">
        <v>1</v>
      </c>
      <c r="DB21" s="9"/>
      <c r="DC21" s="9"/>
      <c r="DD21" s="9">
        <v>1</v>
      </c>
      <c r="DE21" s="9"/>
      <c r="DF21" s="9"/>
      <c r="DG21" s="9"/>
      <c r="DH21" s="9">
        <v>1</v>
      </c>
      <c r="DI21" s="9"/>
      <c r="DJ21" s="9">
        <v>1</v>
      </c>
      <c r="DK21" s="9"/>
      <c r="DL21" s="9"/>
      <c r="DM21" s="9">
        <v>1</v>
      </c>
      <c r="DN21" s="9"/>
      <c r="DO21" s="9"/>
    </row>
    <row r="22" spans="1:119" ht="15.5" x14ac:dyDescent="0.35">
      <c r="A22" s="3">
        <v>10</v>
      </c>
      <c r="B22" s="79" t="s">
        <v>1268</v>
      </c>
      <c r="C22" s="9">
        <v>1</v>
      </c>
      <c r="D22" s="9"/>
      <c r="E22" s="9"/>
      <c r="F22" s="9">
        <v>1</v>
      </c>
      <c r="G22" s="9"/>
      <c r="H22" s="9"/>
      <c r="I22" s="9">
        <v>1</v>
      </c>
      <c r="J22" s="9"/>
      <c r="K22" s="9"/>
      <c r="L22" s="9">
        <v>1</v>
      </c>
      <c r="M22" s="9"/>
      <c r="N22" s="9"/>
      <c r="O22" s="9">
        <v>1</v>
      </c>
      <c r="P22" s="9"/>
      <c r="Q22" s="9"/>
      <c r="R22" s="9">
        <v>1</v>
      </c>
      <c r="S22" s="9"/>
      <c r="T22" s="9"/>
      <c r="U22" s="9">
        <v>1</v>
      </c>
      <c r="V22" s="9"/>
      <c r="W22" s="9"/>
      <c r="X22" s="9">
        <v>1</v>
      </c>
      <c r="Y22" s="9"/>
      <c r="Z22" s="9"/>
      <c r="AA22" s="9">
        <v>1</v>
      </c>
      <c r="AB22" s="9"/>
      <c r="AC22" s="9"/>
      <c r="AD22" s="9">
        <v>1</v>
      </c>
      <c r="AE22" s="9"/>
      <c r="AF22" s="9"/>
      <c r="AG22" s="9">
        <v>1</v>
      </c>
      <c r="AH22" s="9"/>
      <c r="AI22" s="9"/>
      <c r="AJ22" s="9">
        <v>1</v>
      </c>
      <c r="AK22" s="9"/>
      <c r="AL22" s="9"/>
      <c r="AM22" s="9">
        <v>1</v>
      </c>
      <c r="AN22" s="9"/>
      <c r="AO22" s="9"/>
      <c r="AP22" s="9">
        <v>1</v>
      </c>
      <c r="AQ22" s="9"/>
      <c r="AR22" s="9"/>
      <c r="AS22" s="9">
        <v>1</v>
      </c>
      <c r="AT22" s="9"/>
      <c r="AU22" s="9"/>
      <c r="AV22" s="9">
        <v>1</v>
      </c>
      <c r="AW22" s="9"/>
      <c r="AX22" s="9"/>
      <c r="AY22" s="9">
        <v>1</v>
      </c>
      <c r="AZ22" s="9"/>
      <c r="BA22" s="9"/>
      <c r="BB22" s="9">
        <v>1</v>
      </c>
      <c r="BC22" s="9"/>
      <c r="BD22" s="9"/>
      <c r="BE22" s="9">
        <v>1</v>
      </c>
      <c r="BF22" s="9"/>
      <c r="BG22" s="9"/>
      <c r="BH22" s="9">
        <v>1</v>
      </c>
      <c r="BI22" s="9"/>
      <c r="BJ22" s="9"/>
      <c r="BK22" s="9">
        <v>1</v>
      </c>
      <c r="BL22" s="9"/>
      <c r="BM22" s="9"/>
      <c r="BN22" s="9">
        <v>1</v>
      </c>
      <c r="BO22" s="9"/>
      <c r="BP22" s="9"/>
      <c r="BQ22" s="9">
        <v>1</v>
      </c>
      <c r="BR22" s="9"/>
      <c r="BS22" s="9"/>
      <c r="BT22" s="9">
        <v>1</v>
      </c>
      <c r="BU22" s="9"/>
      <c r="BV22" s="9"/>
      <c r="BW22" s="9">
        <v>1</v>
      </c>
      <c r="BX22" s="9"/>
      <c r="BY22" s="9"/>
      <c r="BZ22" s="9">
        <v>1</v>
      </c>
      <c r="CA22" s="9"/>
      <c r="CB22" s="9"/>
      <c r="CC22" s="9">
        <v>1</v>
      </c>
      <c r="CD22" s="9"/>
      <c r="CE22" s="9"/>
      <c r="CF22" s="9">
        <v>1</v>
      </c>
      <c r="CG22" s="9"/>
      <c r="CH22" s="9"/>
      <c r="CI22" s="9">
        <v>1</v>
      </c>
      <c r="CJ22" s="9"/>
      <c r="CK22" s="9"/>
      <c r="CL22" s="9">
        <v>1</v>
      </c>
      <c r="CM22" s="9"/>
      <c r="CN22" s="9"/>
      <c r="CO22" s="9">
        <v>1</v>
      </c>
      <c r="CP22" s="9"/>
      <c r="CQ22" s="9"/>
      <c r="CR22" s="9">
        <v>1</v>
      </c>
      <c r="CS22" s="9"/>
      <c r="CT22" s="9"/>
      <c r="CU22" s="9">
        <v>1</v>
      </c>
      <c r="CV22" s="9"/>
      <c r="CW22" s="9"/>
      <c r="CX22" s="9">
        <v>1</v>
      </c>
      <c r="CY22" s="9"/>
      <c r="CZ22" s="9"/>
      <c r="DA22" s="9">
        <v>1</v>
      </c>
      <c r="DB22" s="9"/>
      <c r="DC22" s="9"/>
      <c r="DD22" s="9">
        <v>1</v>
      </c>
      <c r="DE22" s="9"/>
      <c r="DF22" s="9"/>
      <c r="DG22" s="9">
        <v>1</v>
      </c>
      <c r="DH22" s="9"/>
      <c r="DI22" s="9"/>
      <c r="DJ22" s="9">
        <v>1</v>
      </c>
      <c r="DK22" s="9"/>
      <c r="DL22" s="9"/>
      <c r="DM22" s="9">
        <v>1</v>
      </c>
      <c r="DN22" s="9"/>
      <c r="DO22" s="9"/>
    </row>
    <row r="23" spans="1:119" ht="15.5" x14ac:dyDescent="0.35">
      <c r="A23" s="3">
        <v>11</v>
      </c>
      <c r="B23" s="79" t="s">
        <v>1269</v>
      </c>
      <c r="C23" s="9">
        <v>1</v>
      </c>
      <c r="D23" s="9"/>
      <c r="E23" s="9"/>
      <c r="F23" s="9">
        <v>1</v>
      </c>
      <c r="G23" s="9"/>
      <c r="H23" s="9"/>
      <c r="I23" s="9">
        <v>1</v>
      </c>
      <c r="J23" s="9"/>
      <c r="K23" s="9"/>
      <c r="L23" s="9">
        <v>1</v>
      </c>
      <c r="M23" s="9"/>
      <c r="N23" s="9"/>
      <c r="O23" s="9">
        <v>1</v>
      </c>
      <c r="P23" s="9"/>
      <c r="Q23" s="9"/>
      <c r="R23" s="9">
        <v>1</v>
      </c>
      <c r="S23" s="9"/>
      <c r="T23" s="9"/>
      <c r="U23" s="9"/>
      <c r="V23" s="9">
        <v>1</v>
      </c>
      <c r="W23" s="9"/>
      <c r="X23" s="9">
        <v>1</v>
      </c>
      <c r="Y23" s="9"/>
      <c r="Z23" s="9"/>
      <c r="AA23" s="9">
        <v>1</v>
      </c>
      <c r="AB23" s="9"/>
      <c r="AC23" s="9"/>
      <c r="AD23" s="9">
        <v>1</v>
      </c>
      <c r="AE23" s="9"/>
      <c r="AF23" s="9"/>
      <c r="AG23" s="9"/>
      <c r="AH23" s="9">
        <v>1</v>
      </c>
      <c r="AI23" s="9"/>
      <c r="AJ23" s="9">
        <v>1</v>
      </c>
      <c r="AK23" s="9"/>
      <c r="AL23" s="9"/>
      <c r="AM23" s="9">
        <v>1</v>
      </c>
      <c r="AN23" s="9"/>
      <c r="AO23" s="9"/>
      <c r="AP23" s="9">
        <v>1</v>
      </c>
      <c r="AQ23" s="9"/>
      <c r="AR23" s="9"/>
      <c r="AS23" s="9">
        <v>1</v>
      </c>
      <c r="AT23" s="9"/>
      <c r="AU23" s="9"/>
      <c r="AV23" s="9">
        <v>1</v>
      </c>
      <c r="AW23" s="9"/>
      <c r="AX23" s="9"/>
      <c r="AY23" s="9">
        <v>1</v>
      </c>
      <c r="AZ23" s="9"/>
      <c r="BA23" s="9"/>
      <c r="BB23" s="9">
        <v>1</v>
      </c>
      <c r="BC23" s="9"/>
      <c r="BD23" s="9"/>
      <c r="BE23" s="9">
        <v>1</v>
      </c>
      <c r="BF23" s="9"/>
      <c r="BG23" s="9"/>
      <c r="BH23" s="9">
        <v>1</v>
      </c>
      <c r="BI23" s="9"/>
      <c r="BJ23" s="9"/>
      <c r="BK23" s="9"/>
      <c r="BL23" s="9">
        <v>1</v>
      </c>
      <c r="BM23" s="9"/>
      <c r="BN23" s="9">
        <v>1</v>
      </c>
      <c r="BO23" s="9"/>
      <c r="BP23" s="9"/>
      <c r="BQ23" s="9"/>
      <c r="BR23" s="9">
        <v>1</v>
      </c>
      <c r="BS23" s="9"/>
      <c r="BT23" s="9">
        <v>1</v>
      </c>
      <c r="BU23" s="9"/>
      <c r="BV23" s="9"/>
      <c r="BW23" s="9">
        <v>1</v>
      </c>
      <c r="BX23" s="9"/>
      <c r="BY23" s="9"/>
      <c r="BZ23" s="9"/>
      <c r="CA23" s="9">
        <v>1</v>
      </c>
      <c r="CB23" s="9"/>
      <c r="CC23" s="9">
        <v>1</v>
      </c>
      <c r="CD23" s="9"/>
      <c r="CE23" s="9"/>
      <c r="CF23" s="9">
        <v>1</v>
      </c>
      <c r="CG23" s="9"/>
      <c r="CH23" s="9"/>
      <c r="CI23" s="9">
        <v>1</v>
      </c>
      <c r="CJ23" s="9"/>
      <c r="CK23" s="9"/>
      <c r="CL23" s="9">
        <v>1</v>
      </c>
      <c r="CM23" s="9"/>
      <c r="CN23" s="9"/>
      <c r="CO23" s="9">
        <v>1</v>
      </c>
      <c r="CP23" s="9"/>
      <c r="CQ23" s="9"/>
      <c r="CR23" s="9">
        <v>1</v>
      </c>
      <c r="CS23" s="9"/>
      <c r="CT23" s="9"/>
      <c r="CU23" s="9">
        <v>1</v>
      </c>
      <c r="CV23" s="9"/>
      <c r="CW23" s="9"/>
      <c r="CX23" s="9">
        <v>1</v>
      </c>
      <c r="CY23" s="9"/>
      <c r="CZ23" s="9"/>
      <c r="DA23" s="9"/>
      <c r="DB23" s="9">
        <v>1</v>
      </c>
      <c r="DC23" s="9"/>
      <c r="DD23" s="9">
        <v>1</v>
      </c>
      <c r="DE23" s="9"/>
      <c r="DF23" s="9"/>
      <c r="DG23" s="9">
        <v>1</v>
      </c>
      <c r="DH23" s="9"/>
      <c r="DI23" s="9"/>
      <c r="DJ23" s="9">
        <v>1</v>
      </c>
      <c r="DK23" s="9"/>
      <c r="DL23" s="9"/>
      <c r="DM23" s="9">
        <v>1</v>
      </c>
      <c r="DN23" s="9"/>
      <c r="DO23" s="9"/>
    </row>
    <row r="24" spans="1:119" ht="15.5" x14ac:dyDescent="0.35">
      <c r="A24" s="3">
        <v>12</v>
      </c>
      <c r="B24" s="79" t="s">
        <v>1270</v>
      </c>
      <c r="C24" s="9">
        <v>1</v>
      </c>
      <c r="D24" s="5"/>
      <c r="E24" s="5"/>
      <c r="F24" s="5">
        <v>1</v>
      </c>
      <c r="G24" s="5"/>
      <c r="H24" s="5"/>
      <c r="I24" s="5">
        <v>1</v>
      </c>
      <c r="J24" s="5"/>
      <c r="K24" s="5"/>
      <c r="L24" s="5">
        <v>1</v>
      </c>
      <c r="M24" s="5"/>
      <c r="N24" s="5"/>
      <c r="O24" s="5">
        <v>1</v>
      </c>
      <c r="P24" s="5"/>
      <c r="Q24" s="5"/>
      <c r="R24" s="5">
        <v>1</v>
      </c>
      <c r="S24" s="5"/>
      <c r="T24" s="5"/>
      <c r="U24" s="5">
        <v>1</v>
      </c>
      <c r="V24" s="5"/>
      <c r="W24" s="5"/>
      <c r="X24" s="5">
        <v>1</v>
      </c>
      <c r="Y24" s="5"/>
      <c r="Z24" s="5"/>
      <c r="AA24" s="5">
        <v>1</v>
      </c>
      <c r="AB24" s="5"/>
      <c r="AC24" s="5"/>
      <c r="AD24" s="5">
        <v>1</v>
      </c>
      <c r="AE24" s="5"/>
      <c r="AF24" s="5"/>
      <c r="AG24" s="5">
        <v>1</v>
      </c>
      <c r="AH24" s="5"/>
      <c r="AI24" s="5"/>
      <c r="AJ24" s="5"/>
      <c r="AK24" s="5">
        <v>1</v>
      </c>
      <c r="AL24" s="5"/>
      <c r="AM24" s="5">
        <v>1</v>
      </c>
      <c r="AN24" s="5"/>
      <c r="AO24" s="5"/>
      <c r="AP24" s="5"/>
      <c r="AQ24" s="5">
        <v>1</v>
      </c>
      <c r="AR24" s="5"/>
      <c r="AS24" s="5">
        <v>1</v>
      </c>
      <c r="AT24" s="5"/>
      <c r="AU24" s="5"/>
      <c r="AV24" s="5">
        <v>1</v>
      </c>
      <c r="AW24" s="5"/>
      <c r="AX24" s="5"/>
      <c r="AY24" s="5"/>
      <c r="AZ24" s="5">
        <v>1</v>
      </c>
      <c r="BA24" s="5"/>
      <c r="BB24" s="5">
        <v>1</v>
      </c>
      <c r="BC24" s="5"/>
      <c r="BD24" s="5"/>
      <c r="BE24" s="5">
        <v>1</v>
      </c>
      <c r="BF24" s="5"/>
      <c r="BG24" s="5"/>
      <c r="BH24" s="5">
        <v>1</v>
      </c>
      <c r="BI24" s="5"/>
      <c r="BJ24" s="5"/>
      <c r="BK24" s="5">
        <v>1</v>
      </c>
      <c r="BL24" s="5"/>
      <c r="BM24" s="5"/>
      <c r="BN24" s="5">
        <v>1</v>
      </c>
      <c r="BO24" s="5"/>
      <c r="BP24" s="5"/>
      <c r="BQ24" s="5">
        <v>1</v>
      </c>
      <c r="BR24" s="5"/>
      <c r="BS24" s="5"/>
      <c r="BT24" s="5">
        <v>1</v>
      </c>
      <c r="BU24" s="5"/>
      <c r="BV24" s="5"/>
      <c r="BW24" s="5">
        <v>1</v>
      </c>
      <c r="BX24" s="5"/>
      <c r="BY24" s="5"/>
      <c r="BZ24" s="5">
        <v>1</v>
      </c>
      <c r="CA24" s="5"/>
      <c r="CB24" s="5"/>
      <c r="CC24" s="5">
        <v>1</v>
      </c>
      <c r="CD24" s="5"/>
      <c r="CE24" s="5"/>
      <c r="CF24" s="5">
        <v>1</v>
      </c>
      <c r="CG24" s="5"/>
      <c r="CH24" s="5"/>
      <c r="CI24" s="5">
        <v>1</v>
      </c>
      <c r="CJ24" s="5"/>
      <c r="CK24" s="5"/>
      <c r="CL24" s="5"/>
      <c r="CM24" s="5">
        <v>1</v>
      </c>
      <c r="CN24" s="5"/>
      <c r="CO24" s="5">
        <v>1</v>
      </c>
      <c r="CP24" s="5"/>
      <c r="CQ24" s="5"/>
      <c r="CR24" s="5">
        <v>1</v>
      </c>
      <c r="CS24" s="5"/>
      <c r="CT24" s="5"/>
      <c r="CU24" s="5">
        <v>1</v>
      </c>
      <c r="CV24" s="5"/>
      <c r="CW24" s="5"/>
      <c r="CX24" s="5">
        <v>1</v>
      </c>
      <c r="CY24" s="5"/>
      <c r="CZ24" s="5"/>
      <c r="DA24" s="5">
        <v>1</v>
      </c>
      <c r="DB24" s="5"/>
      <c r="DC24" s="5"/>
      <c r="DD24" s="5">
        <v>1</v>
      </c>
      <c r="DE24" s="5"/>
      <c r="DF24" s="5"/>
      <c r="DG24" s="5"/>
      <c r="DH24" s="5">
        <v>1</v>
      </c>
      <c r="DI24" s="5"/>
      <c r="DJ24" s="5">
        <v>1</v>
      </c>
      <c r="DK24" s="5"/>
      <c r="DL24" s="5"/>
      <c r="DM24" s="5">
        <v>1</v>
      </c>
      <c r="DN24" s="5"/>
      <c r="DO24" s="5"/>
    </row>
    <row r="25" spans="1:119" ht="15.5" x14ac:dyDescent="0.35">
      <c r="A25" s="3">
        <v>13</v>
      </c>
      <c r="B25" s="79" t="s">
        <v>1337</v>
      </c>
      <c r="C25" s="9">
        <v>1</v>
      </c>
      <c r="D25" s="9"/>
      <c r="E25" s="9"/>
      <c r="F25" s="9">
        <v>1</v>
      </c>
      <c r="G25" s="9"/>
      <c r="H25" s="9"/>
      <c r="I25" s="9">
        <v>1</v>
      </c>
      <c r="J25" s="9"/>
      <c r="K25" s="9"/>
      <c r="L25" s="9"/>
      <c r="M25" s="9">
        <v>1</v>
      </c>
      <c r="N25" s="9"/>
      <c r="O25" s="9">
        <v>1</v>
      </c>
      <c r="P25" s="9"/>
      <c r="Q25" s="9"/>
      <c r="R25" s="9">
        <v>1</v>
      </c>
      <c r="S25" s="9"/>
      <c r="T25" s="9"/>
      <c r="U25" s="9">
        <v>1</v>
      </c>
      <c r="V25" s="9"/>
      <c r="W25" s="9"/>
      <c r="X25" s="9">
        <v>1</v>
      </c>
      <c r="Y25" s="9"/>
      <c r="Z25" s="9"/>
      <c r="AA25" s="9">
        <v>1</v>
      </c>
      <c r="AB25" s="9"/>
      <c r="AC25" s="9"/>
      <c r="AD25" s="9">
        <v>1</v>
      </c>
      <c r="AE25" s="9"/>
      <c r="AF25" s="9"/>
      <c r="AG25" s="9">
        <v>1</v>
      </c>
      <c r="AH25" s="9"/>
      <c r="AI25" s="9"/>
      <c r="AJ25" s="9">
        <v>1</v>
      </c>
      <c r="AK25" s="9"/>
      <c r="AL25" s="9"/>
      <c r="AM25" s="9">
        <v>1</v>
      </c>
      <c r="AN25" s="9"/>
      <c r="AO25" s="9"/>
      <c r="AP25" s="9">
        <v>1</v>
      </c>
      <c r="AQ25" s="9"/>
      <c r="AR25" s="9"/>
      <c r="AS25" s="9">
        <v>1</v>
      </c>
      <c r="AT25" s="9"/>
      <c r="AU25" s="9"/>
      <c r="AV25" s="9">
        <v>1</v>
      </c>
      <c r="AW25" s="9"/>
      <c r="AX25" s="9"/>
      <c r="AY25" s="9">
        <v>1</v>
      </c>
      <c r="AZ25" s="9"/>
      <c r="BA25" s="9"/>
      <c r="BB25" s="9">
        <v>1</v>
      </c>
      <c r="BC25" s="9"/>
      <c r="BD25" s="9"/>
      <c r="BE25" s="9">
        <v>1</v>
      </c>
      <c r="BF25" s="9"/>
      <c r="BG25" s="9"/>
      <c r="BH25" s="9">
        <v>1</v>
      </c>
      <c r="BI25" s="9"/>
      <c r="BJ25" s="9"/>
      <c r="BK25" s="9">
        <v>1</v>
      </c>
      <c r="BL25" s="9"/>
      <c r="BM25" s="9"/>
      <c r="BN25" s="9">
        <v>1</v>
      </c>
      <c r="BO25" s="9"/>
      <c r="BP25" s="9"/>
      <c r="BQ25" s="9">
        <v>1</v>
      </c>
      <c r="BR25" s="9"/>
      <c r="BS25" s="9"/>
      <c r="BT25" s="9">
        <v>1</v>
      </c>
      <c r="BU25" s="9"/>
      <c r="BV25" s="9"/>
      <c r="BW25" s="9">
        <v>1</v>
      </c>
      <c r="BX25" s="9"/>
      <c r="BY25" s="9"/>
      <c r="BZ25" s="9">
        <v>1</v>
      </c>
      <c r="CA25" s="9"/>
      <c r="CB25" s="9"/>
      <c r="CC25" s="9"/>
      <c r="CD25" s="9">
        <v>1</v>
      </c>
      <c r="CE25" s="9"/>
      <c r="CF25" s="9">
        <v>1</v>
      </c>
      <c r="CG25" s="9"/>
      <c r="CH25" s="9"/>
      <c r="CI25" s="9"/>
      <c r="CJ25" s="9">
        <v>1</v>
      </c>
      <c r="CK25" s="9"/>
      <c r="CL25" s="9">
        <v>1</v>
      </c>
      <c r="CM25" s="9"/>
      <c r="CN25" s="9"/>
      <c r="CO25" s="9">
        <v>1</v>
      </c>
      <c r="CP25" s="9"/>
      <c r="CQ25" s="9"/>
      <c r="CR25" s="9">
        <v>1</v>
      </c>
      <c r="CS25" s="9"/>
      <c r="CT25" s="9"/>
      <c r="CU25" s="9">
        <v>1</v>
      </c>
      <c r="CV25" s="9"/>
      <c r="CW25" s="9"/>
      <c r="CX25" s="9">
        <v>1</v>
      </c>
      <c r="CY25" s="9"/>
      <c r="CZ25" s="9"/>
      <c r="DA25" s="9">
        <v>1</v>
      </c>
      <c r="DB25" s="9"/>
      <c r="DC25" s="9"/>
      <c r="DD25" s="9">
        <v>1</v>
      </c>
      <c r="DE25" s="9"/>
      <c r="DF25" s="9"/>
      <c r="DG25" s="9">
        <v>1</v>
      </c>
      <c r="DH25" s="9"/>
      <c r="DI25" s="9"/>
      <c r="DJ25" s="9">
        <v>1</v>
      </c>
      <c r="DK25" s="9"/>
      <c r="DL25" s="9"/>
      <c r="DM25" s="9">
        <v>1</v>
      </c>
      <c r="DN25" s="9"/>
      <c r="DO25" s="9"/>
    </row>
    <row r="26" spans="1:119" ht="15.5" x14ac:dyDescent="0.35">
      <c r="A26" s="3">
        <v>14</v>
      </c>
      <c r="B26" s="79" t="s">
        <v>1338</v>
      </c>
      <c r="C26" s="9"/>
      <c r="D26" s="9">
        <v>1</v>
      </c>
      <c r="E26" s="9"/>
      <c r="F26" s="9">
        <v>1</v>
      </c>
      <c r="G26" s="9"/>
      <c r="H26" s="9"/>
      <c r="I26" s="9"/>
      <c r="J26" s="9">
        <v>1</v>
      </c>
      <c r="K26" s="9"/>
      <c r="L26" s="9">
        <v>1</v>
      </c>
      <c r="M26" s="9"/>
      <c r="N26" s="9"/>
      <c r="O26" s="9"/>
      <c r="P26" s="9">
        <v>1</v>
      </c>
      <c r="Q26" s="9"/>
      <c r="R26" s="9"/>
      <c r="S26" s="9">
        <v>1</v>
      </c>
      <c r="T26" s="9"/>
      <c r="U26" s="9">
        <v>1</v>
      </c>
      <c r="V26" s="9"/>
      <c r="W26" s="9"/>
      <c r="X26" s="9"/>
      <c r="Y26" s="9">
        <v>1</v>
      </c>
      <c r="Z26" s="9"/>
      <c r="AA26" s="9"/>
      <c r="AB26" s="9">
        <v>1</v>
      </c>
      <c r="AC26" s="9"/>
      <c r="AD26" s="9"/>
      <c r="AE26" s="9">
        <v>1</v>
      </c>
      <c r="AF26" s="9"/>
      <c r="AG26" s="9">
        <v>1</v>
      </c>
      <c r="AH26" s="9"/>
      <c r="AI26" s="9"/>
      <c r="AJ26" s="9">
        <v>1</v>
      </c>
      <c r="AK26" s="9"/>
      <c r="AL26" s="9"/>
      <c r="AM26" s="9"/>
      <c r="AN26" s="9">
        <v>1</v>
      </c>
      <c r="AO26" s="9"/>
      <c r="AP26" s="9">
        <v>1</v>
      </c>
      <c r="AQ26" s="9"/>
      <c r="AR26" s="9"/>
      <c r="AS26" s="9"/>
      <c r="AT26" s="9">
        <v>1</v>
      </c>
      <c r="AU26" s="9"/>
      <c r="AV26" s="9">
        <v>1</v>
      </c>
      <c r="AW26" s="9"/>
      <c r="AX26" s="9"/>
      <c r="AY26" s="9">
        <v>1</v>
      </c>
      <c r="AZ26" s="9"/>
      <c r="BA26" s="9"/>
      <c r="BB26" s="9"/>
      <c r="BC26" s="9">
        <v>1</v>
      </c>
      <c r="BD26" s="9"/>
      <c r="BE26" s="9">
        <v>1</v>
      </c>
      <c r="BF26" s="9"/>
      <c r="BG26" s="9"/>
      <c r="BH26" s="9"/>
      <c r="BI26" s="9">
        <v>1</v>
      </c>
      <c r="BJ26" s="9"/>
      <c r="BK26" s="9">
        <v>1</v>
      </c>
      <c r="BL26" s="9"/>
      <c r="BM26" s="9"/>
      <c r="BN26" s="9"/>
      <c r="BO26" s="9">
        <v>1</v>
      </c>
      <c r="BP26" s="9"/>
      <c r="BQ26" s="9">
        <v>1</v>
      </c>
      <c r="BR26" s="9"/>
      <c r="BS26" s="9"/>
      <c r="BT26" s="9"/>
      <c r="BU26" s="9">
        <v>1</v>
      </c>
      <c r="BV26" s="9"/>
      <c r="BW26" s="9"/>
      <c r="BX26" s="9">
        <v>1</v>
      </c>
      <c r="BY26" s="9"/>
      <c r="BZ26" s="9">
        <v>1</v>
      </c>
      <c r="CA26" s="9"/>
      <c r="CB26" s="9"/>
      <c r="CC26" s="9">
        <v>1</v>
      </c>
      <c r="CD26" s="9"/>
      <c r="CE26" s="9"/>
      <c r="CF26" s="9">
        <v>1</v>
      </c>
      <c r="CG26" s="9"/>
      <c r="CH26" s="9"/>
      <c r="CI26" s="9">
        <v>1</v>
      </c>
      <c r="CJ26" s="9"/>
      <c r="CK26" s="9"/>
      <c r="CL26" s="9">
        <v>1</v>
      </c>
      <c r="CM26" s="9"/>
      <c r="CN26" s="9"/>
      <c r="CO26" s="9"/>
      <c r="CP26" s="9">
        <v>1</v>
      </c>
      <c r="CQ26" s="9"/>
      <c r="CR26" s="9"/>
      <c r="CS26" s="9">
        <v>1</v>
      </c>
      <c r="CT26" s="9"/>
      <c r="CU26" s="9">
        <v>1</v>
      </c>
      <c r="CV26" s="9"/>
      <c r="CW26" s="9"/>
      <c r="CX26" s="9"/>
      <c r="CY26" s="9">
        <v>1</v>
      </c>
      <c r="CZ26" s="9"/>
      <c r="DA26" s="9"/>
      <c r="DB26" s="9">
        <v>1</v>
      </c>
      <c r="DC26" s="9"/>
      <c r="DD26" s="9">
        <v>1</v>
      </c>
      <c r="DE26" s="9"/>
      <c r="DF26" s="9"/>
      <c r="DG26" s="9">
        <v>1</v>
      </c>
      <c r="DH26" s="9"/>
      <c r="DI26" s="9"/>
      <c r="DJ26" s="9">
        <v>1</v>
      </c>
      <c r="DK26" s="9"/>
      <c r="DL26" s="9"/>
      <c r="DM26" s="9"/>
      <c r="DN26" s="9">
        <v>1</v>
      </c>
      <c r="DO26" s="9"/>
    </row>
    <row r="27" spans="1:119" ht="15.5" x14ac:dyDescent="0.35">
      <c r="A27" s="3">
        <v>15</v>
      </c>
      <c r="B27" s="79" t="s">
        <v>1339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>
        <v>1</v>
      </c>
      <c r="S27" s="9"/>
      <c r="T27" s="9"/>
      <c r="U27" s="9">
        <v>1</v>
      </c>
      <c r="V27" s="9"/>
      <c r="W27" s="9"/>
      <c r="X27" s="9">
        <v>1</v>
      </c>
      <c r="Y27" s="9"/>
      <c r="Z27" s="9"/>
      <c r="AA27" s="9">
        <v>1</v>
      </c>
      <c r="AB27" s="9"/>
      <c r="AC27" s="9"/>
      <c r="AD27" s="9">
        <v>1</v>
      </c>
      <c r="AE27" s="9"/>
      <c r="AF27" s="9"/>
      <c r="AG27" s="9">
        <v>1</v>
      </c>
      <c r="AH27" s="9"/>
      <c r="AI27" s="9"/>
      <c r="AJ27" s="9">
        <v>1</v>
      </c>
      <c r="AK27" s="9"/>
      <c r="AL27" s="9"/>
      <c r="AM27" s="9">
        <v>1</v>
      </c>
      <c r="AN27" s="9"/>
      <c r="AO27" s="9"/>
      <c r="AP27" s="9">
        <v>1</v>
      </c>
      <c r="AQ27" s="9"/>
      <c r="AR27" s="9"/>
      <c r="AS27" s="9">
        <v>1</v>
      </c>
      <c r="AT27" s="9"/>
      <c r="AU27" s="9"/>
      <c r="AV27" s="9">
        <v>1</v>
      </c>
      <c r="AW27" s="9"/>
      <c r="AX27" s="9"/>
      <c r="AY27" s="9">
        <v>1</v>
      </c>
      <c r="AZ27" s="9"/>
      <c r="BA27" s="9"/>
      <c r="BB27" s="9">
        <v>1</v>
      </c>
      <c r="BC27" s="9"/>
      <c r="BD27" s="9"/>
      <c r="BE27" s="9"/>
      <c r="BF27" s="9">
        <v>1</v>
      </c>
      <c r="BG27" s="9"/>
      <c r="BH27" s="9">
        <v>1</v>
      </c>
      <c r="BI27" s="9"/>
      <c r="BJ27" s="9"/>
      <c r="BK27" s="9">
        <v>1</v>
      </c>
      <c r="BL27" s="9"/>
      <c r="BM27" s="9"/>
      <c r="BN27" s="9">
        <v>1</v>
      </c>
      <c r="BO27" s="9"/>
      <c r="BP27" s="9"/>
      <c r="BQ27" s="9">
        <v>1</v>
      </c>
      <c r="BR27" s="9"/>
      <c r="BS27" s="9"/>
      <c r="BT27" s="9">
        <v>1</v>
      </c>
      <c r="BU27" s="9"/>
      <c r="BV27" s="9"/>
      <c r="BW27" s="9">
        <v>1</v>
      </c>
      <c r="BX27" s="9"/>
      <c r="BY27" s="9"/>
      <c r="BZ27" s="9">
        <v>1</v>
      </c>
      <c r="CA27" s="9"/>
      <c r="CB27" s="9"/>
      <c r="CC27" s="9">
        <v>1</v>
      </c>
      <c r="CD27" s="9"/>
      <c r="CE27" s="9"/>
      <c r="CF27" s="9">
        <v>1</v>
      </c>
      <c r="CG27" s="9"/>
      <c r="CH27" s="9"/>
      <c r="CI27" s="9">
        <v>1</v>
      </c>
      <c r="CJ27" s="9"/>
      <c r="CK27" s="9"/>
      <c r="CL27" s="9">
        <v>1</v>
      </c>
      <c r="CM27" s="9"/>
      <c r="CN27" s="9"/>
      <c r="CO27" s="9">
        <v>1</v>
      </c>
      <c r="CP27" s="9"/>
      <c r="CQ27" s="9"/>
      <c r="CR27" s="9">
        <v>1</v>
      </c>
      <c r="CS27" s="9"/>
      <c r="CT27" s="9"/>
      <c r="CU27" s="9"/>
      <c r="CV27" s="9">
        <v>1</v>
      </c>
      <c r="CW27" s="9"/>
      <c r="CX27" s="9">
        <v>1</v>
      </c>
      <c r="CY27" s="9"/>
      <c r="CZ27" s="9"/>
      <c r="DA27" s="9">
        <v>1</v>
      </c>
      <c r="DB27" s="9"/>
      <c r="DC27" s="9"/>
      <c r="DD27" s="9">
        <v>1</v>
      </c>
      <c r="DE27" s="9"/>
      <c r="DF27" s="9"/>
      <c r="DG27" s="9"/>
      <c r="DH27" s="9">
        <v>1</v>
      </c>
      <c r="DI27" s="9"/>
      <c r="DJ27" s="9">
        <v>1</v>
      </c>
      <c r="DK27" s="9"/>
      <c r="DL27" s="9"/>
      <c r="DM27" s="9">
        <v>1</v>
      </c>
      <c r="DN27" s="9"/>
      <c r="DO27" s="9"/>
    </row>
    <row r="28" spans="1:119" ht="15.5" x14ac:dyDescent="0.35">
      <c r="A28" s="3">
        <v>16</v>
      </c>
      <c r="B28" s="79" t="s">
        <v>1340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>
        <v>1</v>
      </c>
      <c r="V28" s="9"/>
      <c r="W28" s="9"/>
      <c r="X28" s="9">
        <v>1</v>
      </c>
      <c r="Y28" s="9"/>
      <c r="Z28" s="9"/>
      <c r="AA28" s="9">
        <v>1</v>
      </c>
      <c r="AB28" s="9"/>
      <c r="AC28" s="9"/>
      <c r="AD28" s="9">
        <v>1</v>
      </c>
      <c r="AE28" s="9"/>
      <c r="AF28" s="9"/>
      <c r="AG28" s="9"/>
      <c r="AH28" s="9">
        <v>1</v>
      </c>
      <c r="AI28" s="9"/>
      <c r="AJ28" s="9">
        <v>1</v>
      </c>
      <c r="AK28" s="9"/>
      <c r="AL28" s="9"/>
      <c r="AM28" s="9">
        <v>1</v>
      </c>
      <c r="AN28" s="9"/>
      <c r="AO28" s="9"/>
      <c r="AP28" s="9">
        <v>1</v>
      </c>
      <c r="AQ28" s="9"/>
      <c r="AR28" s="9"/>
      <c r="AS28" s="9">
        <v>1</v>
      </c>
      <c r="AT28" s="9"/>
      <c r="AU28" s="9"/>
      <c r="AV28" s="9">
        <v>1</v>
      </c>
      <c r="AW28" s="9"/>
      <c r="AX28" s="9"/>
      <c r="AY28" s="9">
        <v>1</v>
      </c>
      <c r="AZ28" s="9"/>
      <c r="BA28" s="9"/>
      <c r="BB28" s="9">
        <v>1</v>
      </c>
      <c r="BC28" s="9"/>
      <c r="BD28" s="9"/>
      <c r="BE28" s="9">
        <v>1</v>
      </c>
      <c r="BF28" s="9"/>
      <c r="BG28" s="9"/>
      <c r="BH28" s="9">
        <v>1</v>
      </c>
      <c r="BI28" s="9"/>
      <c r="BJ28" s="9"/>
      <c r="BK28" s="9">
        <v>1</v>
      </c>
      <c r="BL28" s="9"/>
      <c r="BM28" s="9"/>
      <c r="BN28" s="9">
        <v>1</v>
      </c>
      <c r="BO28" s="9"/>
      <c r="BP28" s="9"/>
      <c r="BQ28" s="9">
        <v>1</v>
      </c>
      <c r="BR28" s="9"/>
      <c r="BS28" s="9"/>
      <c r="BT28" s="9">
        <v>1</v>
      </c>
      <c r="BU28" s="9"/>
      <c r="BV28" s="9"/>
      <c r="BW28" s="9">
        <v>1</v>
      </c>
      <c r="BX28" s="9"/>
      <c r="BY28" s="9"/>
      <c r="BZ28" s="9"/>
      <c r="CA28" s="9">
        <v>1</v>
      </c>
      <c r="CB28" s="9"/>
      <c r="CC28" s="9">
        <v>1</v>
      </c>
      <c r="CD28" s="9"/>
      <c r="CE28" s="9"/>
      <c r="CF28" s="9"/>
      <c r="CG28" s="9">
        <v>1</v>
      </c>
      <c r="CH28" s="9"/>
      <c r="CI28" s="9">
        <v>1</v>
      </c>
      <c r="CJ28" s="9"/>
      <c r="CK28" s="9"/>
      <c r="CL28" s="9"/>
      <c r="CM28" s="9">
        <v>1</v>
      </c>
      <c r="CN28" s="9"/>
      <c r="CO28" s="9">
        <v>1</v>
      </c>
      <c r="CP28" s="9"/>
      <c r="CQ28" s="9"/>
      <c r="CR28" s="9">
        <v>1</v>
      </c>
      <c r="CS28" s="9"/>
      <c r="CT28" s="9"/>
      <c r="CU28" s="9">
        <v>1</v>
      </c>
      <c r="CV28" s="9"/>
      <c r="CW28" s="9"/>
      <c r="CX28" s="9">
        <v>1</v>
      </c>
      <c r="CY28" s="9"/>
      <c r="CZ28" s="9"/>
      <c r="DA28" s="9">
        <v>1</v>
      </c>
      <c r="DB28" s="9"/>
      <c r="DC28" s="9"/>
      <c r="DD28" s="9">
        <v>1</v>
      </c>
      <c r="DE28" s="9"/>
      <c r="DF28" s="9"/>
      <c r="DG28" s="9">
        <v>1</v>
      </c>
      <c r="DH28" s="9"/>
      <c r="DI28" s="9"/>
      <c r="DJ28" s="9">
        <v>1</v>
      </c>
      <c r="DK28" s="9"/>
      <c r="DL28" s="9"/>
      <c r="DM28" s="9">
        <v>1</v>
      </c>
      <c r="DN28" s="9"/>
      <c r="DO28" s="9"/>
    </row>
    <row r="29" spans="1:119" ht="15.5" x14ac:dyDescent="0.35">
      <c r="A29" s="3">
        <v>17</v>
      </c>
      <c r="B29" s="79" t="s">
        <v>1271</v>
      </c>
      <c r="C29" s="9">
        <v>1</v>
      </c>
      <c r="D29" s="9"/>
      <c r="E29" s="9"/>
      <c r="F29" s="9"/>
      <c r="G29" s="9">
        <v>1</v>
      </c>
      <c r="H29" s="9"/>
      <c r="I29" s="9">
        <v>1</v>
      </c>
      <c r="J29" s="9"/>
      <c r="K29" s="9"/>
      <c r="L29" s="9"/>
      <c r="M29" s="9">
        <v>1</v>
      </c>
      <c r="N29" s="9"/>
      <c r="O29" s="9">
        <v>1</v>
      </c>
      <c r="P29" s="9"/>
      <c r="Q29" s="9"/>
      <c r="R29" s="9">
        <v>1</v>
      </c>
      <c r="S29" s="9"/>
      <c r="T29" s="9"/>
      <c r="U29" s="9">
        <v>1</v>
      </c>
      <c r="V29" s="9"/>
      <c r="W29" s="9"/>
      <c r="X29" s="9">
        <v>1</v>
      </c>
      <c r="Y29" s="9"/>
      <c r="Z29" s="9"/>
      <c r="AA29" s="9"/>
      <c r="AB29" s="9">
        <v>1</v>
      </c>
      <c r="AC29" s="9"/>
      <c r="AD29" s="9">
        <v>1</v>
      </c>
      <c r="AE29" s="9"/>
      <c r="AF29" s="9"/>
      <c r="AG29" s="9">
        <v>1</v>
      </c>
      <c r="AH29" s="9"/>
      <c r="AI29" s="9"/>
      <c r="AJ29" s="9"/>
      <c r="AK29" s="9">
        <v>1</v>
      </c>
      <c r="AL29" s="9"/>
      <c r="AM29" s="9">
        <v>1</v>
      </c>
      <c r="AN29" s="9"/>
      <c r="AO29" s="9"/>
      <c r="AP29" s="9">
        <v>1</v>
      </c>
      <c r="AQ29" s="9"/>
      <c r="AR29" s="9"/>
      <c r="AS29" s="9">
        <v>1</v>
      </c>
      <c r="AT29" s="9"/>
      <c r="AU29" s="9"/>
      <c r="AV29" s="9">
        <v>1</v>
      </c>
      <c r="AW29" s="9"/>
      <c r="AX29" s="9"/>
      <c r="AY29" s="9">
        <v>1</v>
      </c>
      <c r="AZ29" s="9"/>
      <c r="BA29" s="9"/>
      <c r="BB29" s="9">
        <v>1</v>
      </c>
      <c r="BC29" s="9"/>
      <c r="BD29" s="9"/>
      <c r="BE29" s="9">
        <v>1</v>
      </c>
      <c r="BF29" s="9"/>
      <c r="BG29" s="9"/>
      <c r="BH29" s="9">
        <v>1</v>
      </c>
      <c r="BI29" s="9"/>
      <c r="BJ29" s="9"/>
      <c r="BK29" s="9"/>
      <c r="BL29" s="9">
        <v>1</v>
      </c>
      <c r="BM29" s="9"/>
      <c r="BN29" s="9">
        <v>1</v>
      </c>
      <c r="BO29" s="9"/>
      <c r="BP29" s="9"/>
      <c r="BQ29" s="9">
        <v>1</v>
      </c>
      <c r="BR29" s="9"/>
      <c r="BS29" s="9"/>
      <c r="BT29" s="9">
        <v>1</v>
      </c>
      <c r="BU29" s="9"/>
      <c r="BV29" s="9"/>
      <c r="BW29" s="9">
        <v>1</v>
      </c>
      <c r="BX29" s="9"/>
      <c r="BY29" s="9"/>
      <c r="BZ29" s="9">
        <v>1</v>
      </c>
      <c r="CA29" s="9"/>
      <c r="CB29" s="9"/>
      <c r="CC29" s="9">
        <v>1</v>
      </c>
      <c r="CD29" s="9"/>
      <c r="CE29" s="9"/>
      <c r="CF29" s="9">
        <v>1</v>
      </c>
      <c r="CG29" s="9"/>
      <c r="CH29" s="9"/>
      <c r="CI29" s="9">
        <v>1</v>
      </c>
      <c r="CJ29" s="9"/>
      <c r="CK29" s="9"/>
      <c r="CL29" s="9">
        <v>1</v>
      </c>
      <c r="CM29" s="9"/>
      <c r="CN29" s="9"/>
      <c r="CO29" s="9"/>
      <c r="CP29" s="9">
        <v>1</v>
      </c>
      <c r="CQ29" s="9"/>
      <c r="CR29" s="9">
        <v>1</v>
      </c>
      <c r="CS29" s="9"/>
      <c r="CT29" s="9"/>
      <c r="CU29" s="9">
        <v>1</v>
      </c>
      <c r="CV29" s="9"/>
      <c r="CW29" s="9"/>
      <c r="CX29" s="9">
        <v>1</v>
      </c>
      <c r="CY29" s="9"/>
      <c r="CZ29" s="9"/>
      <c r="DA29" s="9">
        <v>1</v>
      </c>
      <c r="DB29" s="9"/>
      <c r="DC29" s="9"/>
      <c r="DD29" s="9">
        <v>1</v>
      </c>
      <c r="DE29" s="9"/>
      <c r="DF29" s="9"/>
      <c r="DG29" s="9">
        <v>1</v>
      </c>
      <c r="DH29" s="9"/>
      <c r="DI29" s="9"/>
      <c r="DJ29" s="9">
        <v>1</v>
      </c>
      <c r="DK29" s="9"/>
      <c r="DL29" s="9"/>
      <c r="DM29" s="9">
        <v>1</v>
      </c>
      <c r="DN29" s="9"/>
      <c r="DO29" s="9"/>
    </row>
    <row r="30" spans="1:119" x14ac:dyDescent="0.35">
      <c r="A30" s="85" t="s">
        <v>1515</v>
      </c>
      <c r="B30" s="86"/>
      <c r="C30" s="3">
        <f t="shared" ref="C30:AH30" si="0">SUM(C13:C29)</f>
        <v>12</v>
      </c>
      <c r="D30" s="3">
        <f t="shared" si="0"/>
        <v>5</v>
      </c>
      <c r="E30" s="3">
        <f t="shared" si="0"/>
        <v>0</v>
      </c>
      <c r="F30" s="3">
        <f t="shared" si="0"/>
        <v>15</v>
      </c>
      <c r="G30" s="3">
        <f t="shared" si="0"/>
        <v>2</v>
      </c>
      <c r="H30" s="3">
        <f t="shared" si="0"/>
        <v>0</v>
      </c>
      <c r="I30" s="3">
        <f t="shared" si="0"/>
        <v>14</v>
      </c>
      <c r="J30" s="3">
        <f t="shared" si="0"/>
        <v>3</v>
      </c>
      <c r="K30" s="3">
        <f t="shared" si="0"/>
        <v>0</v>
      </c>
      <c r="L30" s="3">
        <f t="shared" si="0"/>
        <v>13</v>
      </c>
      <c r="M30" s="3">
        <f t="shared" si="0"/>
        <v>4</v>
      </c>
      <c r="N30" s="3">
        <f t="shared" si="0"/>
        <v>0</v>
      </c>
      <c r="O30" s="3">
        <f t="shared" si="0"/>
        <v>12</v>
      </c>
      <c r="P30" s="3">
        <f t="shared" si="0"/>
        <v>5</v>
      </c>
      <c r="Q30" s="3">
        <f t="shared" si="0"/>
        <v>0</v>
      </c>
      <c r="R30" s="3">
        <f t="shared" si="0"/>
        <v>14</v>
      </c>
      <c r="S30" s="3">
        <f t="shared" si="0"/>
        <v>3</v>
      </c>
      <c r="T30" s="3">
        <f t="shared" si="0"/>
        <v>0</v>
      </c>
      <c r="U30" s="3">
        <f t="shared" si="0"/>
        <v>14</v>
      </c>
      <c r="V30" s="3">
        <f t="shared" si="0"/>
        <v>3</v>
      </c>
      <c r="W30" s="3">
        <f t="shared" si="0"/>
        <v>0</v>
      </c>
      <c r="X30" s="3">
        <f t="shared" si="0"/>
        <v>14</v>
      </c>
      <c r="Y30" s="3">
        <f t="shared" si="0"/>
        <v>3</v>
      </c>
      <c r="Z30" s="3">
        <f t="shared" si="0"/>
        <v>0</v>
      </c>
      <c r="AA30" s="3">
        <f t="shared" si="0"/>
        <v>13</v>
      </c>
      <c r="AB30" s="3">
        <f t="shared" si="0"/>
        <v>4</v>
      </c>
      <c r="AC30" s="3">
        <f t="shared" si="0"/>
        <v>0</v>
      </c>
      <c r="AD30" s="3">
        <f t="shared" si="0"/>
        <v>12</v>
      </c>
      <c r="AE30" s="3">
        <f t="shared" si="0"/>
        <v>5</v>
      </c>
      <c r="AF30" s="3">
        <f t="shared" si="0"/>
        <v>0</v>
      </c>
      <c r="AG30" s="3">
        <f t="shared" si="0"/>
        <v>14</v>
      </c>
      <c r="AH30" s="3">
        <f t="shared" si="0"/>
        <v>3</v>
      </c>
      <c r="AI30" s="3">
        <f t="shared" ref="AI30:BN30" si="1">SUM(AI13:AI29)</f>
        <v>0</v>
      </c>
      <c r="AJ30" s="3">
        <f t="shared" si="1"/>
        <v>14</v>
      </c>
      <c r="AK30" s="3">
        <f t="shared" si="1"/>
        <v>3</v>
      </c>
      <c r="AL30" s="3">
        <f t="shared" si="1"/>
        <v>0</v>
      </c>
      <c r="AM30" s="3">
        <f t="shared" si="1"/>
        <v>15</v>
      </c>
      <c r="AN30" s="3">
        <f t="shared" si="1"/>
        <v>2</v>
      </c>
      <c r="AO30" s="3">
        <f t="shared" si="1"/>
        <v>0</v>
      </c>
      <c r="AP30" s="3">
        <f t="shared" si="1"/>
        <v>15</v>
      </c>
      <c r="AQ30" s="3">
        <f t="shared" si="1"/>
        <v>2</v>
      </c>
      <c r="AR30" s="3">
        <f t="shared" si="1"/>
        <v>0</v>
      </c>
      <c r="AS30" s="3">
        <f t="shared" si="1"/>
        <v>15</v>
      </c>
      <c r="AT30" s="3">
        <f t="shared" si="1"/>
        <v>2</v>
      </c>
      <c r="AU30" s="3">
        <f t="shared" si="1"/>
        <v>0</v>
      </c>
      <c r="AV30" s="3">
        <f t="shared" si="1"/>
        <v>16</v>
      </c>
      <c r="AW30" s="3">
        <f t="shared" si="1"/>
        <v>1</v>
      </c>
      <c r="AX30" s="3">
        <f t="shared" si="1"/>
        <v>0</v>
      </c>
      <c r="AY30" s="3">
        <f t="shared" si="1"/>
        <v>14</v>
      </c>
      <c r="AZ30" s="3">
        <f t="shared" si="1"/>
        <v>3</v>
      </c>
      <c r="BA30" s="3">
        <f t="shared" si="1"/>
        <v>0</v>
      </c>
      <c r="BB30" s="3">
        <f t="shared" si="1"/>
        <v>15</v>
      </c>
      <c r="BC30" s="3">
        <f t="shared" si="1"/>
        <v>2</v>
      </c>
      <c r="BD30" s="3">
        <f t="shared" si="1"/>
        <v>0</v>
      </c>
      <c r="BE30" s="3">
        <f t="shared" si="1"/>
        <v>16</v>
      </c>
      <c r="BF30" s="3">
        <f t="shared" si="1"/>
        <v>1</v>
      </c>
      <c r="BG30" s="3">
        <f t="shared" si="1"/>
        <v>0</v>
      </c>
      <c r="BH30" s="3">
        <f t="shared" si="1"/>
        <v>15</v>
      </c>
      <c r="BI30" s="3">
        <f t="shared" si="1"/>
        <v>2</v>
      </c>
      <c r="BJ30" s="3">
        <f t="shared" si="1"/>
        <v>0</v>
      </c>
      <c r="BK30" s="3">
        <f t="shared" si="1"/>
        <v>14</v>
      </c>
      <c r="BL30" s="3">
        <f t="shared" si="1"/>
        <v>3</v>
      </c>
      <c r="BM30" s="3">
        <f t="shared" si="1"/>
        <v>0</v>
      </c>
      <c r="BN30" s="3">
        <f t="shared" si="1"/>
        <v>15</v>
      </c>
      <c r="BO30" s="3">
        <f t="shared" ref="BO30:CT30" si="2">SUM(BO13:BO29)</f>
        <v>2</v>
      </c>
      <c r="BP30" s="3">
        <f t="shared" si="2"/>
        <v>0</v>
      </c>
      <c r="BQ30" s="3">
        <f t="shared" si="2"/>
        <v>15</v>
      </c>
      <c r="BR30" s="3">
        <f t="shared" si="2"/>
        <v>2</v>
      </c>
      <c r="BS30" s="3">
        <f t="shared" si="2"/>
        <v>0</v>
      </c>
      <c r="BT30" s="3">
        <f t="shared" si="2"/>
        <v>12</v>
      </c>
      <c r="BU30" s="3">
        <f t="shared" si="2"/>
        <v>5</v>
      </c>
      <c r="BV30" s="3">
        <f t="shared" si="2"/>
        <v>0</v>
      </c>
      <c r="BW30" s="3">
        <f t="shared" si="2"/>
        <v>15</v>
      </c>
      <c r="BX30" s="3">
        <f t="shared" si="2"/>
        <v>2</v>
      </c>
      <c r="BY30" s="3">
        <f t="shared" si="2"/>
        <v>0</v>
      </c>
      <c r="BZ30" s="3">
        <f t="shared" si="2"/>
        <v>15</v>
      </c>
      <c r="CA30" s="3">
        <f t="shared" si="2"/>
        <v>2</v>
      </c>
      <c r="CB30" s="3">
        <f t="shared" si="2"/>
        <v>0</v>
      </c>
      <c r="CC30" s="3">
        <f t="shared" si="2"/>
        <v>14</v>
      </c>
      <c r="CD30" s="3">
        <f t="shared" si="2"/>
        <v>3</v>
      </c>
      <c r="CE30" s="3">
        <f t="shared" si="2"/>
        <v>0</v>
      </c>
      <c r="CF30" s="3">
        <f t="shared" si="2"/>
        <v>14</v>
      </c>
      <c r="CG30" s="3">
        <f t="shared" si="2"/>
        <v>3</v>
      </c>
      <c r="CH30" s="3">
        <f t="shared" si="2"/>
        <v>0</v>
      </c>
      <c r="CI30" s="3">
        <f t="shared" si="2"/>
        <v>16</v>
      </c>
      <c r="CJ30" s="3">
        <f t="shared" si="2"/>
        <v>1</v>
      </c>
      <c r="CK30" s="3">
        <f t="shared" si="2"/>
        <v>0</v>
      </c>
      <c r="CL30" s="3">
        <f t="shared" si="2"/>
        <v>13</v>
      </c>
      <c r="CM30" s="3">
        <f t="shared" si="2"/>
        <v>4</v>
      </c>
      <c r="CN30" s="3">
        <f t="shared" si="2"/>
        <v>0</v>
      </c>
      <c r="CO30" s="3">
        <f t="shared" si="2"/>
        <v>14</v>
      </c>
      <c r="CP30" s="3">
        <f t="shared" si="2"/>
        <v>3</v>
      </c>
      <c r="CQ30" s="3">
        <f t="shared" si="2"/>
        <v>0</v>
      </c>
      <c r="CR30" s="3">
        <f t="shared" si="2"/>
        <v>14</v>
      </c>
      <c r="CS30" s="3">
        <f t="shared" si="2"/>
        <v>3</v>
      </c>
      <c r="CT30" s="3">
        <f t="shared" si="2"/>
        <v>0</v>
      </c>
      <c r="CU30" s="3">
        <f t="shared" ref="CU30:DO30" si="3">SUM(CU13:CU29)</f>
        <v>15</v>
      </c>
      <c r="CV30" s="3">
        <f t="shared" si="3"/>
        <v>2</v>
      </c>
      <c r="CW30" s="3">
        <f t="shared" si="3"/>
        <v>0</v>
      </c>
      <c r="CX30" s="3">
        <f t="shared" si="3"/>
        <v>15</v>
      </c>
      <c r="CY30" s="3">
        <f t="shared" si="3"/>
        <v>2</v>
      </c>
      <c r="CZ30" s="3">
        <f t="shared" si="3"/>
        <v>0</v>
      </c>
      <c r="DA30" s="3">
        <f t="shared" si="3"/>
        <v>13</v>
      </c>
      <c r="DB30" s="3">
        <f t="shared" si="3"/>
        <v>4</v>
      </c>
      <c r="DC30" s="3">
        <f t="shared" si="3"/>
        <v>0</v>
      </c>
      <c r="DD30" s="3">
        <f t="shared" si="3"/>
        <v>14</v>
      </c>
      <c r="DE30" s="3">
        <f t="shared" si="3"/>
        <v>3</v>
      </c>
      <c r="DF30" s="3">
        <f t="shared" si="3"/>
        <v>0</v>
      </c>
      <c r="DG30" s="3">
        <f t="shared" si="3"/>
        <v>14</v>
      </c>
      <c r="DH30" s="3">
        <f t="shared" si="3"/>
        <v>3</v>
      </c>
      <c r="DI30" s="3">
        <f t="shared" si="3"/>
        <v>0</v>
      </c>
      <c r="DJ30" s="3">
        <f t="shared" si="3"/>
        <v>15</v>
      </c>
      <c r="DK30" s="3">
        <f t="shared" si="3"/>
        <v>2</v>
      </c>
      <c r="DL30" s="3">
        <f t="shared" si="3"/>
        <v>0</v>
      </c>
      <c r="DM30" s="3">
        <f t="shared" si="3"/>
        <v>13</v>
      </c>
      <c r="DN30" s="3">
        <f t="shared" si="3"/>
        <v>4</v>
      </c>
      <c r="DO30" s="3">
        <f t="shared" si="3"/>
        <v>0</v>
      </c>
    </row>
    <row r="31" spans="1:119" x14ac:dyDescent="0.35">
      <c r="A31" s="87" t="s">
        <v>1516</v>
      </c>
      <c r="B31" s="88"/>
      <c r="C31" s="25">
        <f>C30/17%</f>
        <v>70.588235294117638</v>
      </c>
      <c r="D31" s="25">
        <f t="shared" ref="D31:BO31" si="4">D30/17%</f>
        <v>29.411764705882351</v>
      </c>
      <c r="E31" s="25">
        <f t="shared" si="4"/>
        <v>0</v>
      </c>
      <c r="F31" s="25">
        <f t="shared" si="4"/>
        <v>88.235294117647058</v>
      </c>
      <c r="G31" s="25">
        <f t="shared" si="4"/>
        <v>11.76470588235294</v>
      </c>
      <c r="H31" s="25">
        <f t="shared" si="4"/>
        <v>0</v>
      </c>
      <c r="I31" s="25">
        <f t="shared" si="4"/>
        <v>82.35294117647058</v>
      </c>
      <c r="J31" s="25">
        <f t="shared" si="4"/>
        <v>17.647058823529409</v>
      </c>
      <c r="K31" s="25">
        <f t="shared" si="4"/>
        <v>0</v>
      </c>
      <c r="L31" s="25">
        <f t="shared" si="4"/>
        <v>76.470588235294116</v>
      </c>
      <c r="M31" s="25">
        <f t="shared" si="4"/>
        <v>23.52941176470588</v>
      </c>
      <c r="N31" s="25">
        <f t="shared" si="4"/>
        <v>0</v>
      </c>
      <c r="O31" s="25">
        <f t="shared" si="4"/>
        <v>70.588235294117638</v>
      </c>
      <c r="P31" s="25">
        <f t="shared" si="4"/>
        <v>29.411764705882351</v>
      </c>
      <c r="Q31" s="25">
        <f t="shared" si="4"/>
        <v>0</v>
      </c>
      <c r="R31" s="25">
        <f t="shared" si="4"/>
        <v>82.35294117647058</v>
      </c>
      <c r="S31" s="25">
        <f t="shared" si="4"/>
        <v>17.647058823529409</v>
      </c>
      <c r="T31" s="25">
        <f t="shared" si="4"/>
        <v>0</v>
      </c>
      <c r="U31" s="25">
        <f t="shared" si="4"/>
        <v>82.35294117647058</v>
      </c>
      <c r="V31" s="25">
        <f t="shared" si="4"/>
        <v>17.647058823529409</v>
      </c>
      <c r="W31" s="25">
        <f t="shared" si="4"/>
        <v>0</v>
      </c>
      <c r="X31" s="25">
        <f t="shared" si="4"/>
        <v>82.35294117647058</v>
      </c>
      <c r="Y31" s="25">
        <f t="shared" si="4"/>
        <v>17.647058823529409</v>
      </c>
      <c r="Z31" s="25">
        <f t="shared" si="4"/>
        <v>0</v>
      </c>
      <c r="AA31" s="25">
        <f t="shared" si="4"/>
        <v>76.470588235294116</v>
      </c>
      <c r="AB31" s="25">
        <f t="shared" si="4"/>
        <v>23.52941176470588</v>
      </c>
      <c r="AC31" s="25">
        <f t="shared" si="4"/>
        <v>0</v>
      </c>
      <c r="AD31" s="25">
        <f t="shared" si="4"/>
        <v>70.588235294117638</v>
      </c>
      <c r="AE31" s="25">
        <f t="shared" si="4"/>
        <v>29.411764705882351</v>
      </c>
      <c r="AF31" s="25">
        <f t="shared" si="4"/>
        <v>0</v>
      </c>
      <c r="AG31" s="25">
        <f t="shared" si="4"/>
        <v>82.35294117647058</v>
      </c>
      <c r="AH31" s="25">
        <f t="shared" si="4"/>
        <v>17.647058823529409</v>
      </c>
      <c r="AI31" s="25">
        <f t="shared" si="4"/>
        <v>0</v>
      </c>
      <c r="AJ31" s="25">
        <f t="shared" si="4"/>
        <v>82.35294117647058</v>
      </c>
      <c r="AK31" s="25">
        <f t="shared" si="4"/>
        <v>17.647058823529409</v>
      </c>
      <c r="AL31" s="25">
        <f t="shared" si="4"/>
        <v>0</v>
      </c>
      <c r="AM31" s="25">
        <f t="shared" si="4"/>
        <v>88.235294117647058</v>
      </c>
      <c r="AN31" s="25">
        <f t="shared" si="4"/>
        <v>11.76470588235294</v>
      </c>
      <c r="AO31" s="25">
        <f t="shared" si="4"/>
        <v>0</v>
      </c>
      <c r="AP31" s="25">
        <f t="shared" si="4"/>
        <v>88.235294117647058</v>
      </c>
      <c r="AQ31" s="25">
        <f t="shared" si="4"/>
        <v>11.76470588235294</v>
      </c>
      <c r="AR31" s="25">
        <f t="shared" si="4"/>
        <v>0</v>
      </c>
      <c r="AS31" s="25">
        <f t="shared" si="4"/>
        <v>88.235294117647058</v>
      </c>
      <c r="AT31" s="25">
        <f t="shared" si="4"/>
        <v>11.76470588235294</v>
      </c>
      <c r="AU31" s="25">
        <f t="shared" si="4"/>
        <v>0</v>
      </c>
      <c r="AV31" s="25">
        <f t="shared" si="4"/>
        <v>94.117647058823522</v>
      </c>
      <c r="AW31" s="25">
        <f t="shared" si="4"/>
        <v>5.8823529411764701</v>
      </c>
      <c r="AX31" s="25">
        <f t="shared" si="4"/>
        <v>0</v>
      </c>
      <c r="AY31" s="25">
        <f t="shared" si="4"/>
        <v>82.35294117647058</v>
      </c>
      <c r="AZ31" s="25">
        <f t="shared" si="4"/>
        <v>17.647058823529409</v>
      </c>
      <c r="BA31" s="25">
        <f t="shared" si="4"/>
        <v>0</v>
      </c>
      <c r="BB31" s="25">
        <f t="shared" si="4"/>
        <v>88.235294117647058</v>
      </c>
      <c r="BC31" s="25">
        <f t="shared" si="4"/>
        <v>11.76470588235294</v>
      </c>
      <c r="BD31" s="25">
        <f t="shared" si="4"/>
        <v>0</v>
      </c>
      <c r="BE31" s="25">
        <f t="shared" si="4"/>
        <v>94.117647058823522</v>
      </c>
      <c r="BF31" s="25">
        <f t="shared" si="4"/>
        <v>5.8823529411764701</v>
      </c>
      <c r="BG31" s="25">
        <f t="shared" si="4"/>
        <v>0</v>
      </c>
      <c r="BH31" s="25">
        <f t="shared" si="4"/>
        <v>88.235294117647058</v>
      </c>
      <c r="BI31" s="25">
        <f t="shared" si="4"/>
        <v>11.76470588235294</v>
      </c>
      <c r="BJ31" s="25">
        <f t="shared" si="4"/>
        <v>0</v>
      </c>
      <c r="BK31" s="25">
        <f t="shared" si="4"/>
        <v>82.35294117647058</v>
      </c>
      <c r="BL31" s="25">
        <f t="shared" si="4"/>
        <v>17.647058823529409</v>
      </c>
      <c r="BM31" s="25">
        <f t="shared" si="4"/>
        <v>0</v>
      </c>
      <c r="BN31" s="25">
        <f t="shared" si="4"/>
        <v>88.235294117647058</v>
      </c>
      <c r="BO31" s="25">
        <f t="shared" si="4"/>
        <v>11.76470588235294</v>
      </c>
      <c r="BP31" s="25">
        <f t="shared" ref="BP31:DO31" si="5">BP30/17%</f>
        <v>0</v>
      </c>
      <c r="BQ31" s="25">
        <f t="shared" si="5"/>
        <v>88.235294117647058</v>
      </c>
      <c r="BR31" s="25">
        <f t="shared" si="5"/>
        <v>11.76470588235294</v>
      </c>
      <c r="BS31" s="25">
        <f t="shared" si="5"/>
        <v>0</v>
      </c>
      <c r="BT31" s="25">
        <f t="shared" si="5"/>
        <v>70.588235294117638</v>
      </c>
      <c r="BU31" s="25">
        <f t="shared" si="5"/>
        <v>29.411764705882351</v>
      </c>
      <c r="BV31" s="25">
        <f t="shared" si="5"/>
        <v>0</v>
      </c>
      <c r="BW31" s="25">
        <f t="shared" si="5"/>
        <v>88.235294117647058</v>
      </c>
      <c r="BX31" s="25">
        <f t="shared" si="5"/>
        <v>11.76470588235294</v>
      </c>
      <c r="BY31" s="25">
        <f t="shared" si="5"/>
        <v>0</v>
      </c>
      <c r="BZ31" s="25">
        <f t="shared" si="5"/>
        <v>88.235294117647058</v>
      </c>
      <c r="CA31" s="25">
        <f t="shared" si="5"/>
        <v>11.76470588235294</v>
      </c>
      <c r="CB31" s="25">
        <f t="shared" si="5"/>
        <v>0</v>
      </c>
      <c r="CC31" s="25">
        <f t="shared" si="5"/>
        <v>82.35294117647058</v>
      </c>
      <c r="CD31" s="25">
        <f t="shared" si="5"/>
        <v>17.647058823529409</v>
      </c>
      <c r="CE31" s="25">
        <f t="shared" si="5"/>
        <v>0</v>
      </c>
      <c r="CF31" s="25">
        <f t="shared" si="5"/>
        <v>82.35294117647058</v>
      </c>
      <c r="CG31" s="25">
        <f t="shared" si="5"/>
        <v>17.647058823529409</v>
      </c>
      <c r="CH31" s="25">
        <f t="shared" si="5"/>
        <v>0</v>
      </c>
      <c r="CI31" s="25">
        <f t="shared" si="5"/>
        <v>94.117647058823522</v>
      </c>
      <c r="CJ31" s="25">
        <f t="shared" si="5"/>
        <v>5.8823529411764701</v>
      </c>
      <c r="CK31" s="25">
        <f t="shared" si="5"/>
        <v>0</v>
      </c>
      <c r="CL31" s="25">
        <f t="shared" si="5"/>
        <v>76.470588235294116</v>
      </c>
      <c r="CM31" s="25">
        <f t="shared" si="5"/>
        <v>23.52941176470588</v>
      </c>
      <c r="CN31" s="25">
        <f t="shared" si="5"/>
        <v>0</v>
      </c>
      <c r="CO31" s="25">
        <f t="shared" si="5"/>
        <v>82.35294117647058</v>
      </c>
      <c r="CP31" s="25">
        <f t="shared" si="5"/>
        <v>17.647058823529409</v>
      </c>
      <c r="CQ31" s="25">
        <f t="shared" si="5"/>
        <v>0</v>
      </c>
      <c r="CR31" s="25">
        <f t="shared" si="5"/>
        <v>82.35294117647058</v>
      </c>
      <c r="CS31" s="25">
        <f t="shared" si="5"/>
        <v>17.647058823529409</v>
      </c>
      <c r="CT31" s="25">
        <f t="shared" si="5"/>
        <v>0</v>
      </c>
      <c r="CU31" s="25">
        <f t="shared" si="5"/>
        <v>88.235294117647058</v>
      </c>
      <c r="CV31" s="25">
        <f t="shared" si="5"/>
        <v>11.76470588235294</v>
      </c>
      <c r="CW31" s="25">
        <f t="shared" si="5"/>
        <v>0</v>
      </c>
      <c r="CX31" s="25">
        <f t="shared" si="5"/>
        <v>88.235294117647058</v>
      </c>
      <c r="CY31" s="25">
        <f t="shared" si="5"/>
        <v>11.76470588235294</v>
      </c>
      <c r="CZ31" s="25">
        <f t="shared" si="5"/>
        <v>0</v>
      </c>
      <c r="DA31" s="25">
        <f t="shared" si="5"/>
        <v>76.470588235294116</v>
      </c>
      <c r="DB31" s="25">
        <f t="shared" si="5"/>
        <v>23.52941176470588</v>
      </c>
      <c r="DC31" s="25">
        <f t="shared" si="5"/>
        <v>0</v>
      </c>
      <c r="DD31" s="25">
        <f t="shared" si="5"/>
        <v>82.35294117647058</v>
      </c>
      <c r="DE31" s="25">
        <f t="shared" si="5"/>
        <v>17.647058823529409</v>
      </c>
      <c r="DF31" s="25">
        <f t="shared" si="5"/>
        <v>0</v>
      </c>
      <c r="DG31" s="25">
        <f t="shared" si="5"/>
        <v>82.35294117647058</v>
      </c>
      <c r="DH31" s="25">
        <f t="shared" si="5"/>
        <v>17.647058823529409</v>
      </c>
      <c r="DI31" s="25">
        <f t="shared" si="5"/>
        <v>0</v>
      </c>
      <c r="DJ31" s="25">
        <f t="shared" si="5"/>
        <v>88.235294117647058</v>
      </c>
      <c r="DK31" s="25">
        <f t="shared" si="5"/>
        <v>11.76470588235294</v>
      </c>
      <c r="DL31" s="25">
        <f t="shared" si="5"/>
        <v>0</v>
      </c>
      <c r="DM31" s="25">
        <f t="shared" si="5"/>
        <v>76.470588235294116</v>
      </c>
      <c r="DN31" s="25">
        <f t="shared" si="5"/>
        <v>23.52941176470588</v>
      </c>
      <c r="DO31" s="25">
        <f t="shared" si="5"/>
        <v>0</v>
      </c>
    </row>
    <row r="32" spans="1:119" x14ac:dyDescent="0.35">
      <c r="B32" s="11"/>
      <c r="C32" s="12"/>
      <c r="T32" s="11"/>
    </row>
    <row r="33" spans="2:20" x14ac:dyDescent="0.35">
      <c r="B33" s="89" t="s">
        <v>1517</v>
      </c>
      <c r="C33" s="90"/>
      <c r="D33" s="90"/>
      <c r="E33" s="91"/>
      <c r="F33" s="43"/>
      <c r="G33" s="43"/>
      <c r="T33" s="11"/>
    </row>
    <row r="34" spans="2:20" x14ac:dyDescent="0.35">
      <c r="B34" s="48" t="s">
        <v>1521</v>
      </c>
      <c r="C34" s="80" t="s">
        <v>1522</v>
      </c>
      <c r="D34" s="81">
        <f>E34/100*17</f>
        <v>13.428571428571427</v>
      </c>
      <c r="E34" s="82">
        <f>(C31+F31+I31+L31+O31+R31+U31)/7</f>
        <v>78.991596638655452</v>
      </c>
      <c r="F34" s="47"/>
      <c r="G34" s="47"/>
    </row>
    <row r="35" spans="2:20" x14ac:dyDescent="0.35">
      <c r="B35" s="48" t="s">
        <v>1523</v>
      </c>
      <c r="C35" s="83" t="s">
        <v>1522</v>
      </c>
      <c r="D35" s="81">
        <f t="shared" ref="D35:D36" si="6">E35/100*17</f>
        <v>3.5714285714285716</v>
      </c>
      <c r="E35" s="49">
        <f>(D31+G31+J31+M31+P31+S31+V31)/7</f>
        <v>21.008403361344538</v>
      </c>
      <c r="F35" s="47"/>
      <c r="G35" s="47"/>
    </row>
    <row r="36" spans="2:20" x14ac:dyDescent="0.35">
      <c r="B36" s="48" t="s">
        <v>1524</v>
      </c>
      <c r="C36" s="83" t="s">
        <v>1522</v>
      </c>
      <c r="D36" s="81">
        <f t="shared" si="6"/>
        <v>0</v>
      </c>
      <c r="E36" s="49">
        <f>(E31+H31+K31+N31+Q31+T31+W31)/7</f>
        <v>0</v>
      </c>
      <c r="F36" s="47"/>
      <c r="G36" s="47"/>
    </row>
    <row r="37" spans="2:20" x14ac:dyDescent="0.35">
      <c r="B37" s="48"/>
      <c r="C37" s="83"/>
      <c r="D37" s="54">
        <f>SUM(D34:D36)</f>
        <v>17</v>
      </c>
      <c r="E37" s="54">
        <f>SUM(E34:E36)</f>
        <v>99.999999999999986</v>
      </c>
      <c r="F37" s="47"/>
      <c r="G37" s="47"/>
    </row>
    <row r="38" spans="2:20" x14ac:dyDescent="0.35">
      <c r="B38" s="48"/>
      <c r="D38" s="97" t="s">
        <v>1356</v>
      </c>
      <c r="E38" s="98"/>
      <c r="F38" s="99" t="s">
        <v>1357</v>
      </c>
      <c r="G38" s="100"/>
    </row>
    <row r="39" spans="2:20" x14ac:dyDescent="0.35">
      <c r="B39" s="48" t="s">
        <v>1521</v>
      </c>
      <c r="C39" s="83" t="s">
        <v>1525</v>
      </c>
      <c r="D39" s="56">
        <f>E39/100*17</f>
        <v>13.857142857142859</v>
      </c>
      <c r="E39" s="49">
        <f>(X31+AA31+AD31+AG31+AJ31+AM31+AP31)/7</f>
        <v>81.512605042016816</v>
      </c>
      <c r="F39" s="56">
        <f>G39/100*17</f>
        <v>15.2</v>
      </c>
      <c r="G39" s="49">
        <f>(AS31+AV31+AY31+BB31+BE31)/5</f>
        <v>89.411764705882348</v>
      </c>
    </row>
    <row r="40" spans="2:20" x14ac:dyDescent="0.35">
      <c r="B40" s="48" t="s">
        <v>1523</v>
      </c>
      <c r="C40" s="83" t="s">
        <v>1525</v>
      </c>
      <c r="D40" s="56">
        <f t="shared" ref="D40:D41" si="7">E40/100*17</f>
        <v>3.1428571428571419</v>
      </c>
      <c r="E40" s="49">
        <f>(Y31+AB31+AE31+AH31+AK31+AN31+AQ31)/7</f>
        <v>18.487394957983188</v>
      </c>
      <c r="F40" s="56">
        <f t="shared" ref="F40:F41" si="8">G40/100*17</f>
        <v>1.8</v>
      </c>
      <c r="G40" s="49">
        <f>(AT31+AW31+AZ31+BC31+BF31)/5</f>
        <v>10.588235294117647</v>
      </c>
    </row>
    <row r="41" spans="2:20" x14ac:dyDescent="0.35">
      <c r="B41" s="48" t="s">
        <v>1524</v>
      </c>
      <c r="C41" s="83" t="s">
        <v>1525</v>
      </c>
      <c r="D41" s="56">
        <f t="shared" si="7"/>
        <v>0</v>
      </c>
      <c r="E41" s="49">
        <f>(Z31+AC31+AF31+AI31+AL31+AO31+AR31)/7</f>
        <v>0</v>
      </c>
      <c r="F41" s="56">
        <f t="shared" si="8"/>
        <v>0</v>
      </c>
      <c r="G41" s="49">
        <f>(AU31+AX31+BA31+BD31+BG31)/5</f>
        <v>0</v>
      </c>
    </row>
    <row r="42" spans="2:20" x14ac:dyDescent="0.35">
      <c r="B42" s="48"/>
      <c r="C42" s="83"/>
      <c r="D42" s="54">
        <f>SUM(D39:D41)</f>
        <v>17</v>
      </c>
      <c r="E42" s="54">
        <f>SUM(E39:E41)</f>
        <v>100</v>
      </c>
      <c r="F42" s="54">
        <f>SUM(F39:F41)</f>
        <v>17</v>
      </c>
      <c r="G42" s="54">
        <f>SUM(G39:G41)</f>
        <v>100</v>
      </c>
    </row>
    <row r="43" spans="2:20" x14ac:dyDescent="0.35">
      <c r="B43" s="48" t="s">
        <v>1521</v>
      </c>
      <c r="C43" s="83" t="s">
        <v>1526</v>
      </c>
      <c r="D43" s="40">
        <f>E43/100*17</f>
        <v>14.200000000000001</v>
      </c>
      <c r="E43" s="49">
        <f>(BH31+BK31+BN31+BQ31+BT31)/5</f>
        <v>83.529411764705884</v>
      </c>
      <c r="F43" s="47"/>
      <c r="G43" s="47"/>
    </row>
    <row r="44" spans="2:20" x14ac:dyDescent="0.35">
      <c r="B44" s="48" t="s">
        <v>1523</v>
      </c>
      <c r="C44" s="83" t="s">
        <v>1526</v>
      </c>
      <c r="D44" s="40">
        <f t="shared" ref="D44:D45" si="9">E44/100*17</f>
        <v>2.89</v>
      </c>
      <c r="E44" s="49">
        <v>17</v>
      </c>
      <c r="F44" s="47"/>
      <c r="G44" s="47"/>
    </row>
    <row r="45" spans="2:20" x14ac:dyDescent="0.35">
      <c r="B45" s="48" t="s">
        <v>1524</v>
      </c>
      <c r="C45" s="83" t="s">
        <v>1526</v>
      </c>
      <c r="D45" s="40">
        <f t="shared" si="9"/>
        <v>0</v>
      </c>
      <c r="E45" s="49">
        <f>(BJ31+BM31+BP31+BS31+BV31)/5</f>
        <v>0</v>
      </c>
      <c r="F45" s="47"/>
      <c r="G45" s="47"/>
    </row>
    <row r="46" spans="2:20" x14ac:dyDescent="0.35">
      <c r="B46" s="48"/>
      <c r="C46" s="83"/>
      <c r="D46" s="53">
        <f>SUM(D43:D45)</f>
        <v>17.09</v>
      </c>
      <c r="E46" s="54">
        <f>SUM(E43:E45)</f>
        <v>100.52941176470588</v>
      </c>
      <c r="F46" s="47"/>
      <c r="G46" s="47"/>
    </row>
    <row r="47" spans="2:20" x14ac:dyDescent="0.35">
      <c r="B47" s="48"/>
      <c r="C47" s="83"/>
      <c r="D47" s="97" t="s">
        <v>1358</v>
      </c>
      <c r="E47" s="98"/>
      <c r="F47" s="101" t="s">
        <v>38</v>
      </c>
      <c r="G47" s="102"/>
    </row>
    <row r="48" spans="2:20" x14ac:dyDescent="0.35">
      <c r="B48" s="48" t="s">
        <v>1521</v>
      </c>
      <c r="C48" s="83" t="s">
        <v>1527</v>
      </c>
      <c r="D48" s="40">
        <f>E48/100*17</f>
        <v>14.499999999999998</v>
      </c>
      <c r="E48" s="49">
        <f>(BW31+BZ31+CC31+CF31)/4</f>
        <v>85.294117647058812</v>
      </c>
      <c r="F48" s="40">
        <f>E48/100*17</f>
        <v>14.499999999999998</v>
      </c>
      <c r="G48" s="49">
        <v>83</v>
      </c>
    </row>
    <row r="49" spans="2:7" x14ac:dyDescent="0.35">
      <c r="B49" s="48" t="s">
        <v>1523</v>
      </c>
      <c r="C49" s="83" t="s">
        <v>1527</v>
      </c>
      <c r="D49" s="40">
        <f t="shared" ref="D49:D50" si="10">E49/100*17</f>
        <v>2.4999999999999996</v>
      </c>
      <c r="E49" s="49">
        <f>(BX31+CA31+CD31+CG31)/4</f>
        <v>14.705882352941174</v>
      </c>
      <c r="F49" s="40">
        <f t="shared" ref="F49:F50" si="11">E49/100*17</f>
        <v>2.4999999999999996</v>
      </c>
      <c r="G49" s="49">
        <v>17</v>
      </c>
    </row>
    <row r="50" spans="2:7" x14ac:dyDescent="0.35">
      <c r="B50" s="48" t="s">
        <v>1524</v>
      </c>
      <c r="C50" s="83" t="s">
        <v>1527</v>
      </c>
      <c r="D50" s="40">
        <f t="shared" si="10"/>
        <v>0</v>
      </c>
      <c r="E50" s="49">
        <f>(BY31+CB31+CE31+CH31)/4</f>
        <v>0</v>
      </c>
      <c r="F50" s="40">
        <f t="shared" si="11"/>
        <v>0</v>
      </c>
      <c r="G50" s="49">
        <f>(CK31+CN31+CQ31+CT31+CW31+CZ31)/6</f>
        <v>0</v>
      </c>
    </row>
    <row r="51" spans="2:7" x14ac:dyDescent="0.35">
      <c r="B51" s="48"/>
      <c r="C51" s="83"/>
      <c r="D51" s="53">
        <f>SUM(D48:D50)</f>
        <v>16.999999999999996</v>
      </c>
      <c r="E51" s="53">
        <f>SUM(E48:E50)</f>
        <v>99.999999999999986</v>
      </c>
      <c r="F51" s="53">
        <f>SUM(F48:F50)</f>
        <v>16.999999999999996</v>
      </c>
      <c r="G51" s="53">
        <f>SUM(G48:G50)</f>
        <v>100</v>
      </c>
    </row>
    <row r="52" spans="2:7" x14ac:dyDescent="0.35">
      <c r="B52" s="48" t="s">
        <v>1521</v>
      </c>
      <c r="C52" s="83" t="s">
        <v>1528</v>
      </c>
      <c r="D52" s="40">
        <f>E52/100*17</f>
        <v>13.8</v>
      </c>
      <c r="E52" s="49">
        <f>(DA31+DD31+DG31+DJ31+DM31)/5</f>
        <v>81.17647058823529</v>
      </c>
      <c r="F52" s="47"/>
      <c r="G52" s="47"/>
    </row>
    <row r="53" spans="2:7" x14ac:dyDescent="0.35">
      <c r="B53" s="48" t="s">
        <v>1523</v>
      </c>
      <c r="C53" s="83" t="s">
        <v>1528</v>
      </c>
      <c r="D53" s="40">
        <f t="shared" ref="D53:D54" si="12">E53/100*17</f>
        <v>3.4000000000000004</v>
      </c>
      <c r="E53" s="49">
        <v>20</v>
      </c>
      <c r="F53" s="47"/>
      <c r="G53" s="47"/>
    </row>
    <row r="54" spans="2:7" x14ac:dyDescent="0.35">
      <c r="B54" s="48" t="s">
        <v>1524</v>
      </c>
      <c r="C54" s="83" t="s">
        <v>1528</v>
      </c>
      <c r="D54" s="40">
        <f t="shared" si="12"/>
        <v>0</v>
      </c>
      <c r="E54" s="49">
        <f>(DC31+DF31+DI31+DL31+DO31)/5</f>
        <v>0</v>
      </c>
      <c r="F54" s="47"/>
      <c r="G54" s="47"/>
    </row>
    <row r="55" spans="2:7" x14ac:dyDescent="0.35">
      <c r="B55" s="48"/>
      <c r="C55" s="83"/>
      <c r="D55" s="53">
        <f>SUM(D52:D54)</f>
        <v>17.200000000000003</v>
      </c>
      <c r="E55" s="53">
        <f>SUM(E52:E54)</f>
        <v>101.17647058823529</v>
      </c>
      <c r="F55" s="47"/>
      <c r="G55" s="47"/>
    </row>
  </sheetData>
  <mergeCells count="116">
    <mergeCell ref="D47:E47"/>
    <mergeCell ref="F47:G47"/>
    <mergeCell ref="A2:O2"/>
    <mergeCell ref="DM2:DN2"/>
    <mergeCell ref="A4:A12"/>
    <mergeCell ref="B4:B12"/>
    <mergeCell ref="C4:W4"/>
    <mergeCell ref="X4:BG4"/>
    <mergeCell ref="BH4:BV4"/>
    <mergeCell ref="BW4:CH4"/>
    <mergeCell ref="CI4:CZ4"/>
    <mergeCell ref="DA4:DO4"/>
    <mergeCell ref="DA9:DF9"/>
    <mergeCell ref="DG9:DO9"/>
    <mergeCell ref="C10:E10"/>
    <mergeCell ref="F10:H10"/>
    <mergeCell ref="I10:K10"/>
    <mergeCell ref="L10:N10"/>
    <mergeCell ref="O10:Q10"/>
    <mergeCell ref="DA5:DO5"/>
    <mergeCell ref="C9:K9"/>
    <mergeCell ref="L9:W9"/>
    <mergeCell ref="BH9:BM9"/>
    <mergeCell ref="BN9:BV9"/>
    <mergeCell ref="BW9:CB9"/>
    <mergeCell ref="C5:W8"/>
    <mergeCell ref="X5:AR5"/>
    <mergeCell ref="AS5:BG5"/>
    <mergeCell ref="BH5:BV5"/>
    <mergeCell ref="BW5:CH5"/>
    <mergeCell ref="D38:E38"/>
    <mergeCell ref="F38:G38"/>
    <mergeCell ref="CI5:CZ5"/>
    <mergeCell ref="R10:T10"/>
    <mergeCell ref="U10:W10"/>
    <mergeCell ref="X10:Z10"/>
    <mergeCell ref="AA10:AC10"/>
    <mergeCell ref="AD10:AF10"/>
    <mergeCell ref="AG10:AI10"/>
    <mergeCell ref="CC9:CH9"/>
    <mergeCell ref="CI9:CQ9"/>
    <mergeCell ref="CR9:CZ9"/>
    <mergeCell ref="BH10:BJ10"/>
    <mergeCell ref="BK10:BM10"/>
    <mergeCell ref="BN10:BP10"/>
    <mergeCell ref="BQ10:BS10"/>
    <mergeCell ref="AJ10:AL10"/>
    <mergeCell ref="AM10:AO10"/>
    <mergeCell ref="AP10:AR10"/>
    <mergeCell ref="AS10:AU10"/>
    <mergeCell ref="AV10:AX10"/>
    <mergeCell ref="AY10:BA10"/>
    <mergeCell ref="X9:AF9"/>
    <mergeCell ref="AG9:AR9"/>
    <mergeCell ref="AS9:AX9"/>
    <mergeCell ref="AY9:BG9"/>
    <mergeCell ref="DD10:DF10"/>
    <mergeCell ref="DG10:DI10"/>
    <mergeCell ref="DJ10:DL10"/>
    <mergeCell ref="DM10:DO10"/>
    <mergeCell ref="C11:E11"/>
    <mergeCell ref="F11:H11"/>
    <mergeCell ref="I11:K11"/>
    <mergeCell ref="L11:N11"/>
    <mergeCell ref="O11:Q11"/>
    <mergeCell ref="R11:T11"/>
    <mergeCell ref="CL10:CN10"/>
    <mergeCell ref="CO10:CQ10"/>
    <mergeCell ref="CR10:CT10"/>
    <mergeCell ref="CU10:CW10"/>
    <mergeCell ref="CX10:CZ10"/>
    <mergeCell ref="DA10:DC10"/>
    <mergeCell ref="BT10:BV10"/>
    <mergeCell ref="BW10:BY10"/>
    <mergeCell ref="BZ10:CB10"/>
    <mergeCell ref="CC10:CE10"/>
    <mergeCell ref="CF10:CH10"/>
    <mergeCell ref="CI10:CK10"/>
    <mergeCell ref="BB10:BD10"/>
    <mergeCell ref="BE10:BG10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DG11:DI11"/>
    <mergeCell ref="DJ11:DL11"/>
    <mergeCell ref="DM11:DO11"/>
    <mergeCell ref="A30:B30"/>
    <mergeCell ref="A31:B31"/>
    <mergeCell ref="B33:E33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I61"/>
  <sheetViews>
    <sheetView tabSelected="1" topLeftCell="A23" zoomScale="54" zoomScaleNormal="54" workbookViewId="0">
      <selection activeCell="H29" sqref="H29"/>
    </sheetView>
  </sheetViews>
  <sheetFormatPr defaultRowHeight="14.5" x14ac:dyDescent="0.35"/>
  <cols>
    <col min="2" max="2" width="31.1796875" customWidth="1"/>
  </cols>
  <sheetData>
    <row r="1" spans="1:165" ht="15.5" x14ac:dyDescent="0.35">
      <c r="A1" s="6" t="s">
        <v>39</v>
      </c>
      <c r="B1" s="14" t="s">
        <v>270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5" ht="15.5" x14ac:dyDescent="0.35">
      <c r="A2" s="8" t="s">
        <v>1342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04" t="s">
        <v>1253</v>
      </c>
      <c r="DQ2" s="104"/>
    </row>
    <row r="3" spans="1:165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5" ht="15.75" customHeight="1" x14ac:dyDescent="0.35">
      <c r="A4" s="105" t="s">
        <v>0</v>
      </c>
      <c r="B4" s="105" t="s">
        <v>164</v>
      </c>
      <c r="C4" s="113" t="s">
        <v>261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24" t="s">
        <v>263</v>
      </c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07" t="s">
        <v>723</v>
      </c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29" t="s">
        <v>271</v>
      </c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1"/>
      <c r="DG4" s="109" t="s">
        <v>275</v>
      </c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</row>
    <row r="5" spans="1:165" ht="15.75" customHeight="1" x14ac:dyDescent="0.35">
      <c r="A5" s="105"/>
      <c r="B5" s="105"/>
      <c r="C5" s="117" t="s">
        <v>262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93" t="s">
        <v>264</v>
      </c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2" t="s">
        <v>265</v>
      </c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126" t="s">
        <v>32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8"/>
      <c r="AY5" s="126" t="s">
        <v>272</v>
      </c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94" t="s">
        <v>267</v>
      </c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 t="s">
        <v>273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135" t="s">
        <v>274</v>
      </c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7"/>
      <c r="CU5" s="132" t="s">
        <v>38</v>
      </c>
      <c r="CV5" s="133"/>
      <c r="CW5" s="133"/>
      <c r="CX5" s="133"/>
      <c r="CY5" s="133"/>
      <c r="CZ5" s="133"/>
      <c r="DA5" s="133"/>
      <c r="DB5" s="133"/>
      <c r="DC5" s="133"/>
      <c r="DD5" s="133"/>
      <c r="DE5" s="133"/>
      <c r="DF5" s="134"/>
      <c r="DG5" s="92" t="s">
        <v>269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165" ht="0.75" customHeight="1" x14ac:dyDescent="0.35">
      <c r="A6" s="105"/>
      <c r="B6" s="105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65" ht="15.5" hidden="1" x14ac:dyDescent="0.35">
      <c r="A7" s="105"/>
      <c r="B7" s="105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65" ht="15.5" hidden="1" x14ac:dyDescent="0.35">
      <c r="A8" s="105"/>
      <c r="B8" s="105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65" ht="15.5" hidden="1" x14ac:dyDescent="0.35">
      <c r="A9" s="105"/>
      <c r="B9" s="105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65" ht="15.5" hidden="1" x14ac:dyDescent="0.35">
      <c r="A10" s="105"/>
      <c r="B10" s="105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65" ht="15.5" x14ac:dyDescent="0.35">
      <c r="A11" s="105"/>
      <c r="B11" s="105"/>
      <c r="C11" s="115" t="s">
        <v>40</v>
      </c>
      <c r="D11" s="116" t="s">
        <v>2</v>
      </c>
      <c r="E11" s="116" t="s">
        <v>3</v>
      </c>
      <c r="F11" s="116" t="s">
        <v>41</v>
      </c>
      <c r="G11" s="116" t="s">
        <v>8</v>
      </c>
      <c r="H11" s="116" t="s">
        <v>1</v>
      </c>
      <c r="I11" s="120" t="s">
        <v>42</v>
      </c>
      <c r="J11" s="117"/>
      <c r="K11" s="117"/>
      <c r="L11" s="120" t="s">
        <v>43</v>
      </c>
      <c r="M11" s="117"/>
      <c r="N11" s="117"/>
      <c r="O11" s="93" t="s">
        <v>49</v>
      </c>
      <c r="P11" s="93"/>
      <c r="Q11" s="93"/>
      <c r="R11" s="93" t="s">
        <v>2</v>
      </c>
      <c r="S11" s="93"/>
      <c r="T11" s="93"/>
      <c r="U11" s="93" t="s">
        <v>50</v>
      </c>
      <c r="V11" s="93"/>
      <c r="W11" s="93"/>
      <c r="X11" s="93" t="s">
        <v>9</v>
      </c>
      <c r="Y11" s="93"/>
      <c r="Z11" s="93"/>
      <c r="AA11" s="93" t="s">
        <v>4</v>
      </c>
      <c r="AB11" s="93"/>
      <c r="AC11" s="93"/>
      <c r="AD11" s="92" t="s">
        <v>5</v>
      </c>
      <c r="AE11" s="92"/>
      <c r="AF11" s="92"/>
      <c r="AG11" s="93" t="s">
        <v>12</v>
      </c>
      <c r="AH11" s="93"/>
      <c r="AI11" s="93"/>
      <c r="AJ11" s="93" t="s">
        <v>6</v>
      </c>
      <c r="AK11" s="93"/>
      <c r="AL11" s="93"/>
      <c r="AM11" s="92" t="s">
        <v>276</v>
      </c>
      <c r="AN11" s="92"/>
      <c r="AO11" s="92"/>
      <c r="AP11" s="92" t="s">
        <v>277</v>
      </c>
      <c r="AQ11" s="92"/>
      <c r="AR11" s="92"/>
      <c r="AS11" s="92" t="s">
        <v>278</v>
      </c>
      <c r="AT11" s="92"/>
      <c r="AU11" s="92"/>
      <c r="AV11" s="92" t="s">
        <v>279</v>
      </c>
      <c r="AW11" s="92"/>
      <c r="AX11" s="92"/>
      <c r="AY11" s="92" t="s">
        <v>44</v>
      </c>
      <c r="AZ11" s="92"/>
      <c r="BA11" s="92"/>
      <c r="BB11" s="92" t="s">
        <v>45</v>
      </c>
      <c r="BC11" s="92"/>
      <c r="BD11" s="92"/>
      <c r="BE11" s="92" t="s">
        <v>46</v>
      </c>
      <c r="BF11" s="92"/>
      <c r="BG11" s="92"/>
      <c r="BH11" s="92" t="s">
        <v>47</v>
      </c>
      <c r="BI11" s="92"/>
      <c r="BJ11" s="92"/>
      <c r="BK11" s="92" t="s">
        <v>48</v>
      </c>
      <c r="BL11" s="92"/>
      <c r="BM11" s="92"/>
      <c r="BN11" s="92" t="s">
        <v>51</v>
      </c>
      <c r="BO11" s="92"/>
      <c r="BP11" s="92"/>
      <c r="BQ11" s="92" t="s">
        <v>52</v>
      </c>
      <c r="BR11" s="92"/>
      <c r="BS11" s="92"/>
      <c r="BT11" s="92" t="s">
        <v>53</v>
      </c>
      <c r="BU11" s="92"/>
      <c r="BV11" s="92"/>
      <c r="BW11" s="92" t="s">
        <v>54</v>
      </c>
      <c r="BX11" s="92"/>
      <c r="BY11" s="92"/>
      <c r="BZ11" s="92" t="s">
        <v>280</v>
      </c>
      <c r="CA11" s="92"/>
      <c r="CB11" s="92"/>
      <c r="CC11" s="92" t="s">
        <v>281</v>
      </c>
      <c r="CD11" s="92"/>
      <c r="CE11" s="92"/>
      <c r="CF11" s="92" t="s">
        <v>282</v>
      </c>
      <c r="CG11" s="92"/>
      <c r="CH11" s="92"/>
      <c r="CI11" s="92" t="s">
        <v>283</v>
      </c>
      <c r="CJ11" s="92"/>
      <c r="CK11" s="92"/>
      <c r="CL11" s="92" t="s">
        <v>284</v>
      </c>
      <c r="CM11" s="92"/>
      <c r="CN11" s="92"/>
      <c r="CO11" s="92" t="s">
        <v>285</v>
      </c>
      <c r="CP11" s="92"/>
      <c r="CQ11" s="92"/>
      <c r="CR11" s="92" t="s">
        <v>286</v>
      </c>
      <c r="CS11" s="92"/>
      <c r="CT11" s="92"/>
      <c r="CU11" s="92" t="s">
        <v>287</v>
      </c>
      <c r="CV11" s="92"/>
      <c r="CW11" s="92"/>
      <c r="CX11" s="92" t="s">
        <v>288</v>
      </c>
      <c r="CY11" s="92"/>
      <c r="CZ11" s="92"/>
      <c r="DA11" s="92" t="s">
        <v>289</v>
      </c>
      <c r="DB11" s="92"/>
      <c r="DC11" s="92"/>
      <c r="DD11" s="92" t="s">
        <v>290</v>
      </c>
      <c r="DE11" s="92"/>
      <c r="DF11" s="92"/>
      <c r="DG11" s="92" t="s">
        <v>291</v>
      </c>
      <c r="DH11" s="92"/>
      <c r="DI11" s="92"/>
      <c r="DJ11" s="92" t="s">
        <v>292</v>
      </c>
      <c r="DK11" s="92"/>
      <c r="DL11" s="92"/>
      <c r="DM11" s="92" t="s">
        <v>293</v>
      </c>
      <c r="DN11" s="92"/>
      <c r="DO11" s="92"/>
      <c r="DP11" s="92" t="s">
        <v>294</v>
      </c>
      <c r="DQ11" s="92"/>
      <c r="DR11" s="92"/>
    </row>
    <row r="12" spans="1:165" ht="51" customHeight="1" x14ac:dyDescent="0.35">
      <c r="A12" s="105"/>
      <c r="B12" s="112"/>
      <c r="C12" s="110" t="s">
        <v>724</v>
      </c>
      <c r="D12" s="110"/>
      <c r="E12" s="110"/>
      <c r="F12" s="110" t="s">
        <v>728</v>
      </c>
      <c r="G12" s="110"/>
      <c r="H12" s="110"/>
      <c r="I12" s="110" t="s">
        <v>191</v>
      </c>
      <c r="J12" s="110"/>
      <c r="K12" s="110"/>
      <c r="L12" s="110" t="s">
        <v>193</v>
      </c>
      <c r="M12" s="110"/>
      <c r="N12" s="110"/>
      <c r="O12" s="110" t="s">
        <v>732</v>
      </c>
      <c r="P12" s="110"/>
      <c r="Q12" s="110"/>
      <c r="R12" s="110" t="s">
        <v>733</v>
      </c>
      <c r="S12" s="110"/>
      <c r="T12" s="110"/>
      <c r="U12" s="110" t="s">
        <v>735</v>
      </c>
      <c r="V12" s="110"/>
      <c r="W12" s="110"/>
      <c r="X12" s="110" t="s">
        <v>738</v>
      </c>
      <c r="Y12" s="110"/>
      <c r="Z12" s="110"/>
      <c r="AA12" s="110" t="s">
        <v>741</v>
      </c>
      <c r="AB12" s="110"/>
      <c r="AC12" s="110"/>
      <c r="AD12" s="110" t="s">
        <v>206</v>
      </c>
      <c r="AE12" s="110"/>
      <c r="AF12" s="110"/>
      <c r="AG12" s="110" t="s">
        <v>744</v>
      </c>
      <c r="AH12" s="110"/>
      <c r="AI12" s="110"/>
      <c r="AJ12" s="110" t="s">
        <v>746</v>
      </c>
      <c r="AK12" s="110"/>
      <c r="AL12" s="110"/>
      <c r="AM12" s="110" t="s">
        <v>747</v>
      </c>
      <c r="AN12" s="110"/>
      <c r="AO12" s="110"/>
      <c r="AP12" s="84" t="s">
        <v>378</v>
      </c>
      <c r="AQ12" s="84"/>
      <c r="AR12" s="84"/>
      <c r="AS12" s="84" t="s">
        <v>751</v>
      </c>
      <c r="AT12" s="84"/>
      <c r="AU12" s="84"/>
      <c r="AV12" s="84" t="s">
        <v>755</v>
      </c>
      <c r="AW12" s="84"/>
      <c r="AX12" s="84"/>
      <c r="AY12" s="84" t="s">
        <v>757</v>
      </c>
      <c r="AZ12" s="84"/>
      <c r="BA12" s="84"/>
      <c r="BB12" s="84" t="s">
        <v>760</v>
      </c>
      <c r="BC12" s="84"/>
      <c r="BD12" s="84"/>
      <c r="BE12" s="84" t="s">
        <v>761</v>
      </c>
      <c r="BF12" s="84"/>
      <c r="BG12" s="84"/>
      <c r="BH12" s="84" t="s">
        <v>762</v>
      </c>
      <c r="BI12" s="84"/>
      <c r="BJ12" s="84"/>
      <c r="BK12" s="84" t="s">
        <v>763</v>
      </c>
      <c r="BL12" s="84"/>
      <c r="BM12" s="84"/>
      <c r="BN12" s="84" t="s">
        <v>765</v>
      </c>
      <c r="BO12" s="84"/>
      <c r="BP12" s="84"/>
      <c r="BQ12" s="84" t="s">
        <v>766</v>
      </c>
      <c r="BR12" s="84"/>
      <c r="BS12" s="84"/>
      <c r="BT12" s="84" t="s">
        <v>767</v>
      </c>
      <c r="BU12" s="84"/>
      <c r="BV12" s="84"/>
      <c r="BW12" s="84" t="s">
        <v>770</v>
      </c>
      <c r="BX12" s="84"/>
      <c r="BY12" s="84"/>
      <c r="BZ12" s="84" t="s">
        <v>771</v>
      </c>
      <c r="CA12" s="84"/>
      <c r="CB12" s="84"/>
      <c r="CC12" s="84" t="s">
        <v>775</v>
      </c>
      <c r="CD12" s="84"/>
      <c r="CE12" s="84"/>
      <c r="CF12" s="84" t="s">
        <v>778</v>
      </c>
      <c r="CG12" s="84"/>
      <c r="CH12" s="84"/>
      <c r="CI12" s="84" t="s">
        <v>779</v>
      </c>
      <c r="CJ12" s="84"/>
      <c r="CK12" s="84"/>
      <c r="CL12" s="84" t="s">
        <v>781</v>
      </c>
      <c r="CM12" s="84"/>
      <c r="CN12" s="84"/>
      <c r="CO12" s="84" t="s">
        <v>782</v>
      </c>
      <c r="CP12" s="84"/>
      <c r="CQ12" s="84"/>
      <c r="CR12" s="84" t="s">
        <v>784</v>
      </c>
      <c r="CS12" s="84"/>
      <c r="CT12" s="84"/>
      <c r="CU12" s="84" t="s">
        <v>785</v>
      </c>
      <c r="CV12" s="84"/>
      <c r="CW12" s="84"/>
      <c r="CX12" s="84" t="s">
        <v>786</v>
      </c>
      <c r="CY12" s="84"/>
      <c r="CZ12" s="84"/>
      <c r="DA12" s="84" t="s">
        <v>787</v>
      </c>
      <c r="DB12" s="84"/>
      <c r="DC12" s="84"/>
      <c r="DD12" s="84" t="s">
        <v>788</v>
      </c>
      <c r="DE12" s="84"/>
      <c r="DF12" s="84"/>
      <c r="DG12" s="111" t="s">
        <v>790</v>
      </c>
      <c r="DH12" s="111"/>
      <c r="DI12" s="111"/>
      <c r="DJ12" s="111" t="s">
        <v>794</v>
      </c>
      <c r="DK12" s="111"/>
      <c r="DL12" s="111"/>
      <c r="DM12" s="110" t="s">
        <v>797</v>
      </c>
      <c r="DN12" s="110"/>
      <c r="DO12" s="110"/>
      <c r="DP12" s="110" t="s">
        <v>799</v>
      </c>
      <c r="DQ12" s="110"/>
      <c r="DR12" s="110"/>
    </row>
    <row r="13" spans="1:165" ht="102.75" customHeight="1" x14ac:dyDescent="0.35">
      <c r="A13" s="105"/>
      <c r="B13" s="112"/>
      <c r="C13" s="58" t="s">
        <v>725</v>
      </c>
      <c r="D13" s="58" t="s">
        <v>726</v>
      </c>
      <c r="E13" s="58" t="s">
        <v>727</v>
      </c>
      <c r="F13" s="58" t="s">
        <v>187</v>
      </c>
      <c r="G13" s="58" t="s">
        <v>188</v>
      </c>
      <c r="H13" s="58" t="s">
        <v>189</v>
      </c>
      <c r="I13" s="58" t="s">
        <v>729</v>
      </c>
      <c r="J13" s="58" t="s">
        <v>730</v>
      </c>
      <c r="K13" s="58" t="s">
        <v>731</v>
      </c>
      <c r="L13" s="58" t="s">
        <v>194</v>
      </c>
      <c r="M13" s="58" t="s">
        <v>195</v>
      </c>
      <c r="N13" s="58" t="s">
        <v>196</v>
      </c>
      <c r="O13" s="58" t="s">
        <v>197</v>
      </c>
      <c r="P13" s="58" t="s">
        <v>198</v>
      </c>
      <c r="Q13" s="58" t="s">
        <v>199</v>
      </c>
      <c r="R13" s="58" t="s">
        <v>200</v>
      </c>
      <c r="S13" s="58" t="s">
        <v>412</v>
      </c>
      <c r="T13" s="58" t="s">
        <v>734</v>
      </c>
      <c r="U13" s="58" t="s">
        <v>736</v>
      </c>
      <c r="V13" s="58" t="s">
        <v>737</v>
      </c>
      <c r="W13" s="58" t="s">
        <v>174</v>
      </c>
      <c r="X13" s="58" t="s">
        <v>499</v>
      </c>
      <c r="Y13" s="58" t="s">
        <v>739</v>
      </c>
      <c r="Z13" s="58" t="s">
        <v>740</v>
      </c>
      <c r="AA13" s="58" t="s">
        <v>205</v>
      </c>
      <c r="AB13" s="58" t="s">
        <v>742</v>
      </c>
      <c r="AC13" s="58" t="s">
        <v>743</v>
      </c>
      <c r="AD13" s="58" t="s">
        <v>175</v>
      </c>
      <c r="AE13" s="58" t="s">
        <v>182</v>
      </c>
      <c r="AF13" s="58" t="s">
        <v>176</v>
      </c>
      <c r="AG13" s="58" t="s">
        <v>207</v>
      </c>
      <c r="AH13" s="58" t="s">
        <v>745</v>
      </c>
      <c r="AI13" s="58" t="s">
        <v>231</v>
      </c>
      <c r="AJ13" s="58" t="s">
        <v>208</v>
      </c>
      <c r="AK13" s="58" t="s">
        <v>209</v>
      </c>
      <c r="AL13" s="58" t="s">
        <v>210</v>
      </c>
      <c r="AM13" s="58" t="s">
        <v>748</v>
      </c>
      <c r="AN13" s="58" t="s">
        <v>749</v>
      </c>
      <c r="AO13" s="58" t="s">
        <v>750</v>
      </c>
      <c r="AP13" s="58" t="s">
        <v>379</v>
      </c>
      <c r="AQ13" s="58" t="s">
        <v>380</v>
      </c>
      <c r="AR13" s="58" t="s">
        <v>381</v>
      </c>
      <c r="AS13" s="58" t="s">
        <v>752</v>
      </c>
      <c r="AT13" s="58" t="s">
        <v>753</v>
      </c>
      <c r="AU13" s="58" t="s">
        <v>754</v>
      </c>
      <c r="AV13" s="58" t="s">
        <v>383</v>
      </c>
      <c r="AW13" s="58" t="s">
        <v>756</v>
      </c>
      <c r="AX13" s="58" t="s">
        <v>384</v>
      </c>
      <c r="AY13" s="28" t="s">
        <v>211</v>
      </c>
      <c r="AZ13" s="28" t="s">
        <v>758</v>
      </c>
      <c r="BA13" s="28" t="s">
        <v>759</v>
      </c>
      <c r="BB13" s="28" t="s">
        <v>212</v>
      </c>
      <c r="BC13" s="28" t="s">
        <v>213</v>
      </c>
      <c r="BD13" s="28" t="s">
        <v>214</v>
      </c>
      <c r="BE13" s="28" t="s">
        <v>215</v>
      </c>
      <c r="BF13" s="28" t="s">
        <v>489</v>
      </c>
      <c r="BG13" s="28" t="s">
        <v>216</v>
      </c>
      <c r="BH13" s="28" t="s">
        <v>166</v>
      </c>
      <c r="BI13" s="28" t="s">
        <v>217</v>
      </c>
      <c r="BJ13" s="28" t="s">
        <v>218</v>
      </c>
      <c r="BK13" s="28" t="s">
        <v>388</v>
      </c>
      <c r="BL13" s="28" t="s">
        <v>764</v>
      </c>
      <c r="BM13" s="28" t="s">
        <v>389</v>
      </c>
      <c r="BN13" s="28" t="s">
        <v>385</v>
      </c>
      <c r="BO13" s="28" t="s">
        <v>386</v>
      </c>
      <c r="BP13" s="28" t="s">
        <v>387</v>
      </c>
      <c r="BQ13" s="28" t="s">
        <v>390</v>
      </c>
      <c r="BR13" s="28" t="s">
        <v>555</v>
      </c>
      <c r="BS13" s="28" t="s">
        <v>391</v>
      </c>
      <c r="BT13" s="28" t="s">
        <v>392</v>
      </c>
      <c r="BU13" s="28" t="s">
        <v>768</v>
      </c>
      <c r="BV13" s="28" t="s">
        <v>769</v>
      </c>
      <c r="BW13" s="28" t="s">
        <v>184</v>
      </c>
      <c r="BX13" s="28" t="s">
        <v>185</v>
      </c>
      <c r="BY13" s="28" t="s">
        <v>201</v>
      </c>
      <c r="BZ13" s="28" t="s">
        <v>772</v>
      </c>
      <c r="CA13" s="28" t="s">
        <v>773</v>
      </c>
      <c r="CB13" s="28" t="s">
        <v>774</v>
      </c>
      <c r="CC13" s="28" t="s">
        <v>776</v>
      </c>
      <c r="CD13" s="28" t="s">
        <v>394</v>
      </c>
      <c r="CE13" s="28" t="s">
        <v>777</v>
      </c>
      <c r="CF13" s="28" t="s">
        <v>395</v>
      </c>
      <c r="CG13" s="28" t="s">
        <v>396</v>
      </c>
      <c r="CH13" s="28" t="s">
        <v>397</v>
      </c>
      <c r="CI13" s="28" t="s">
        <v>398</v>
      </c>
      <c r="CJ13" s="28" t="s">
        <v>780</v>
      </c>
      <c r="CK13" s="28" t="s">
        <v>399</v>
      </c>
      <c r="CL13" s="28" t="s">
        <v>400</v>
      </c>
      <c r="CM13" s="28" t="s">
        <v>401</v>
      </c>
      <c r="CN13" s="28" t="s">
        <v>402</v>
      </c>
      <c r="CO13" s="28" t="s">
        <v>192</v>
      </c>
      <c r="CP13" s="28" t="s">
        <v>403</v>
      </c>
      <c r="CQ13" s="28" t="s">
        <v>783</v>
      </c>
      <c r="CR13" s="28" t="s">
        <v>404</v>
      </c>
      <c r="CS13" s="28" t="s">
        <v>405</v>
      </c>
      <c r="CT13" s="28" t="s">
        <v>406</v>
      </c>
      <c r="CU13" s="28" t="s">
        <v>409</v>
      </c>
      <c r="CV13" s="28" t="s">
        <v>410</v>
      </c>
      <c r="CW13" s="28" t="s">
        <v>411</v>
      </c>
      <c r="CX13" s="28" t="s">
        <v>413</v>
      </c>
      <c r="CY13" s="28" t="s">
        <v>414</v>
      </c>
      <c r="CZ13" s="28" t="s">
        <v>415</v>
      </c>
      <c r="DA13" s="28" t="s">
        <v>416</v>
      </c>
      <c r="DB13" s="28" t="s">
        <v>177</v>
      </c>
      <c r="DC13" s="28" t="s">
        <v>417</v>
      </c>
      <c r="DD13" s="28" t="s">
        <v>789</v>
      </c>
      <c r="DE13" s="28" t="s">
        <v>382</v>
      </c>
      <c r="DF13" s="28" t="s">
        <v>181</v>
      </c>
      <c r="DG13" s="58" t="s">
        <v>791</v>
      </c>
      <c r="DH13" s="58" t="s">
        <v>792</v>
      </c>
      <c r="DI13" s="58" t="s">
        <v>793</v>
      </c>
      <c r="DJ13" s="58" t="s">
        <v>693</v>
      </c>
      <c r="DK13" s="58" t="s">
        <v>795</v>
      </c>
      <c r="DL13" s="58" t="s">
        <v>796</v>
      </c>
      <c r="DM13" s="58" t="s">
        <v>419</v>
      </c>
      <c r="DN13" s="58" t="s">
        <v>420</v>
      </c>
      <c r="DO13" s="58" t="s">
        <v>798</v>
      </c>
      <c r="DP13" s="58" t="s">
        <v>421</v>
      </c>
      <c r="DQ13" s="58" t="s">
        <v>186</v>
      </c>
      <c r="DR13" s="58" t="s">
        <v>422</v>
      </c>
    </row>
    <row r="14" spans="1:165" ht="15.5" x14ac:dyDescent="0.35">
      <c r="A14" s="2">
        <v>1</v>
      </c>
      <c r="B14" s="1" t="s">
        <v>1316</v>
      </c>
      <c r="C14" s="9">
        <v>1</v>
      </c>
      <c r="D14" s="9"/>
      <c r="E14" s="9"/>
      <c r="F14" s="1">
        <v>1</v>
      </c>
      <c r="G14" s="1"/>
      <c r="H14" s="1"/>
      <c r="I14" s="1">
        <v>1</v>
      </c>
      <c r="J14" s="1"/>
      <c r="K14" s="1"/>
      <c r="L14" s="1">
        <v>1</v>
      </c>
      <c r="M14" s="1"/>
      <c r="N14" s="1"/>
      <c r="O14" s="1">
        <v>1</v>
      </c>
      <c r="P14" s="1"/>
      <c r="Q14" s="1"/>
      <c r="R14" s="1">
        <v>1</v>
      </c>
      <c r="S14" s="1"/>
      <c r="T14" s="4"/>
      <c r="U14" s="4">
        <v>1</v>
      </c>
      <c r="V14" s="4"/>
      <c r="W14" s="1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>
        <v>1</v>
      </c>
      <c r="DV14">
        <v>1</v>
      </c>
      <c r="DY14">
        <v>1</v>
      </c>
      <c r="EC14">
        <v>1</v>
      </c>
      <c r="EE14">
        <v>1</v>
      </c>
      <c r="EI14">
        <v>1</v>
      </c>
      <c r="EK14">
        <v>1</v>
      </c>
      <c r="EN14">
        <v>1</v>
      </c>
      <c r="EQ14">
        <v>1</v>
      </c>
      <c r="EU14">
        <v>1</v>
      </c>
      <c r="EW14">
        <v>1</v>
      </c>
      <c r="EZ14">
        <v>1</v>
      </c>
      <c r="FC14">
        <v>1</v>
      </c>
      <c r="FF14">
        <v>1</v>
      </c>
      <c r="FI14">
        <v>1</v>
      </c>
    </row>
    <row r="15" spans="1:165" ht="17.5" customHeight="1" x14ac:dyDescent="0.35">
      <c r="A15" s="2">
        <v>2</v>
      </c>
      <c r="B15" s="1" t="s">
        <v>1275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4"/>
      <c r="U15" s="4">
        <v>1</v>
      </c>
      <c r="V15" s="4"/>
      <c r="W15" s="1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>
        <v>1</v>
      </c>
      <c r="DV15">
        <v>1</v>
      </c>
      <c r="DY15">
        <v>1</v>
      </c>
      <c r="EB15">
        <v>1</v>
      </c>
      <c r="EE15">
        <v>1</v>
      </c>
      <c r="EH15">
        <v>1</v>
      </c>
      <c r="EK15">
        <v>1</v>
      </c>
      <c r="EN15">
        <v>1</v>
      </c>
      <c r="EQ15">
        <v>1</v>
      </c>
      <c r="ET15">
        <v>1</v>
      </c>
      <c r="EW15">
        <v>1</v>
      </c>
      <c r="EZ15">
        <v>1</v>
      </c>
      <c r="FC15">
        <v>1</v>
      </c>
      <c r="FF15">
        <v>1</v>
      </c>
      <c r="FI15">
        <v>1</v>
      </c>
    </row>
    <row r="16" spans="1:165" ht="14.5" customHeight="1" x14ac:dyDescent="0.35">
      <c r="A16" s="2">
        <v>3</v>
      </c>
      <c r="B16" s="1" t="s">
        <v>1276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4"/>
      <c r="U16" s="4">
        <v>1</v>
      </c>
      <c r="V16" s="4"/>
      <c r="W16" s="1"/>
      <c r="X16" s="4">
        <v>1</v>
      </c>
      <c r="Y16" s="4"/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/>
      <c r="AZ16" s="4">
        <v>1</v>
      </c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>
        <v>1</v>
      </c>
      <c r="DV16">
        <v>1</v>
      </c>
      <c r="DY16">
        <v>1</v>
      </c>
      <c r="EB16">
        <v>1</v>
      </c>
      <c r="EE16">
        <v>1</v>
      </c>
      <c r="EH16">
        <v>1</v>
      </c>
      <c r="EK16">
        <v>1</v>
      </c>
      <c r="EN16">
        <v>1</v>
      </c>
      <c r="EQ16">
        <v>1</v>
      </c>
      <c r="ET16">
        <v>1</v>
      </c>
      <c r="EW16">
        <v>1</v>
      </c>
      <c r="EZ16">
        <v>1</v>
      </c>
      <c r="FC16">
        <v>1</v>
      </c>
      <c r="FF16">
        <v>1</v>
      </c>
      <c r="FI16">
        <v>1</v>
      </c>
    </row>
    <row r="17" spans="1:165" ht="15.5" x14ac:dyDescent="0.35">
      <c r="A17" s="2">
        <v>4</v>
      </c>
      <c r="B17" s="1" t="s">
        <v>1277</v>
      </c>
      <c r="C17" s="9">
        <v>1</v>
      </c>
      <c r="D17" s="9"/>
      <c r="E17" s="9"/>
      <c r="F17" s="1"/>
      <c r="G17" s="1">
        <v>1</v>
      </c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4"/>
      <c r="U17" s="4">
        <v>1</v>
      </c>
      <c r="V17" s="4"/>
      <c r="W17" s="1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>
        <v>1</v>
      </c>
      <c r="DV17">
        <v>1</v>
      </c>
      <c r="DY17">
        <v>1</v>
      </c>
      <c r="EB17">
        <v>1</v>
      </c>
      <c r="EE17">
        <v>1</v>
      </c>
      <c r="EH17">
        <v>1</v>
      </c>
      <c r="EK17">
        <v>1</v>
      </c>
      <c r="EN17">
        <v>1</v>
      </c>
      <c r="EQ17">
        <v>1</v>
      </c>
      <c r="ET17">
        <v>1</v>
      </c>
      <c r="EW17">
        <v>1</v>
      </c>
      <c r="EZ17">
        <v>1</v>
      </c>
      <c r="FC17">
        <v>1</v>
      </c>
      <c r="FF17">
        <v>1</v>
      </c>
      <c r="FI17">
        <v>1</v>
      </c>
    </row>
    <row r="18" spans="1:165" ht="15.5" x14ac:dyDescent="0.35">
      <c r="A18" s="2">
        <v>5</v>
      </c>
      <c r="B18" s="1" t="s">
        <v>1278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4"/>
      <c r="U18" s="4">
        <v>1</v>
      </c>
      <c r="V18" s="4"/>
      <c r="W18" s="1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>
        <v>1</v>
      </c>
      <c r="DV18">
        <v>1</v>
      </c>
      <c r="DY18">
        <v>1</v>
      </c>
      <c r="EB18">
        <v>1</v>
      </c>
      <c r="EE18">
        <v>1</v>
      </c>
      <c r="EH18">
        <v>1</v>
      </c>
      <c r="EK18">
        <v>1</v>
      </c>
      <c r="EN18">
        <v>1</v>
      </c>
      <c r="EQ18">
        <v>1</v>
      </c>
      <c r="ET18">
        <v>1</v>
      </c>
      <c r="EW18">
        <v>1</v>
      </c>
      <c r="EZ18">
        <v>1</v>
      </c>
      <c r="FC18">
        <v>1</v>
      </c>
      <c r="FF18">
        <v>1</v>
      </c>
      <c r="FI18">
        <v>1</v>
      </c>
    </row>
    <row r="19" spans="1:165" ht="15.5" x14ac:dyDescent="0.35">
      <c r="A19" s="2">
        <v>6</v>
      </c>
      <c r="B19" s="1" t="s">
        <v>1279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4"/>
      <c r="U19" s="4">
        <v>1</v>
      </c>
      <c r="V19" s="4"/>
      <c r="W19" s="1"/>
      <c r="X19" s="4"/>
      <c r="Y19" s="4">
        <v>1</v>
      </c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>
        <v>1</v>
      </c>
      <c r="DV19">
        <v>1</v>
      </c>
      <c r="DY19">
        <v>1</v>
      </c>
      <c r="EB19">
        <v>1</v>
      </c>
      <c r="EE19">
        <v>1</v>
      </c>
      <c r="EH19">
        <v>1</v>
      </c>
      <c r="EK19">
        <v>1</v>
      </c>
      <c r="EN19">
        <v>1</v>
      </c>
      <c r="EQ19">
        <v>1</v>
      </c>
      <c r="ET19">
        <v>1</v>
      </c>
      <c r="EW19">
        <v>1</v>
      </c>
      <c r="EZ19">
        <v>1</v>
      </c>
      <c r="FC19">
        <v>1</v>
      </c>
      <c r="FF19">
        <v>1</v>
      </c>
      <c r="FI19">
        <v>1</v>
      </c>
    </row>
    <row r="20" spans="1:165" ht="15.5" x14ac:dyDescent="0.35">
      <c r="A20" s="2">
        <v>7</v>
      </c>
      <c r="B20" s="1" t="s">
        <v>1280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4"/>
      <c r="U20" s="4">
        <v>1</v>
      </c>
      <c r="V20" s="4"/>
      <c r="W20" s="1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>
        <v>1</v>
      </c>
      <c r="DV20">
        <v>1</v>
      </c>
      <c r="DY20">
        <v>1</v>
      </c>
      <c r="EB20">
        <v>1</v>
      </c>
      <c r="EE20">
        <v>1</v>
      </c>
      <c r="EH20">
        <v>1</v>
      </c>
      <c r="EK20">
        <v>1</v>
      </c>
      <c r="EN20">
        <v>1</v>
      </c>
      <c r="EQ20">
        <v>1</v>
      </c>
      <c r="ET20">
        <v>1</v>
      </c>
      <c r="EX20">
        <v>1</v>
      </c>
      <c r="EZ20">
        <v>1</v>
      </c>
      <c r="FC20">
        <v>1</v>
      </c>
      <c r="FF20">
        <v>1</v>
      </c>
      <c r="FI20">
        <v>1</v>
      </c>
    </row>
    <row r="21" spans="1:165" x14ac:dyDescent="0.35">
      <c r="A21" s="40">
        <v>8</v>
      </c>
      <c r="B21" s="48" t="s">
        <v>1281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>
        <v>1</v>
      </c>
      <c r="DV21">
        <v>1</v>
      </c>
      <c r="DY21">
        <v>1</v>
      </c>
      <c r="EB21">
        <v>1</v>
      </c>
      <c r="EE21">
        <v>1</v>
      </c>
      <c r="EI21">
        <v>1</v>
      </c>
      <c r="EK21">
        <v>1</v>
      </c>
      <c r="EN21">
        <v>1</v>
      </c>
      <c r="EQ21">
        <v>1</v>
      </c>
      <c r="ET21">
        <v>1</v>
      </c>
      <c r="EW21">
        <v>1</v>
      </c>
      <c r="EZ21">
        <v>1</v>
      </c>
      <c r="FC21">
        <v>1</v>
      </c>
      <c r="FF21">
        <v>1</v>
      </c>
      <c r="FI21">
        <v>1</v>
      </c>
    </row>
    <row r="22" spans="1:165" x14ac:dyDescent="0.35">
      <c r="A22" s="40">
        <v>9</v>
      </c>
      <c r="B22" s="48" t="s">
        <v>1282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>
        <v>1</v>
      </c>
      <c r="DV22">
        <v>1</v>
      </c>
      <c r="DY22">
        <v>1</v>
      </c>
      <c r="EB22">
        <v>1</v>
      </c>
      <c r="EE22">
        <v>1</v>
      </c>
      <c r="EH22">
        <v>1</v>
      </c>
      <c r="EK22">
        <v>1</v>
      </c>
      <c r="EN22">
        <v>1</v>
      </c>
      <c r="EQ22">
        <v>1</v>
      </c>
      <c r="ET22">
        <v>1</v>
      </c>
      <c r="EW22">
        <v>1</v>
      </c>
      <c r="EZ22">
        <v>1</v>
      </c>
      <c r="FC22">
        <v>1</v>
      </c>
      <c r="FF22">
        <v>1</v>
      </c>
      <c r="FI22">
        <v>1</v>
      </c>
    </row>
    <row r="23" spans="1:165" x14ac:dyDescent="0.35">
      <c r="A23" s="40">
        <v>10</v>
      </c>
      <c r="B23" s="48" t="s">
        <v>1283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>
        <v>1</v>
      </c>
      <c r="DV23">
        <v>1</v>
      </c>
      <c r="DY23">
        <v>1</v>
      </c>
      <c r="EB23">
        <v>1</v>
      </c>
      <c r="EE23">
        <v>1</v>
      </c>
      <c r="EH23">
        <v>1</v>
      </c>
      <c r="EK23">
        <v>1</v>
      </c>
      <c r="EN23">
        <v>1</v>
      </c>
      <c r="EQ23">
        <v>1</v>
      </c>
      <c r="ET23">
        <v>1</v>
      </c>
      <c r="EX23">
        <v>1</v>
      </c>
      <c r="EZ23">
        <v>1</v>
      </c>
      <c r="FC23">
        <v>1</v>
      </c>
      <c r="FF23">
        <v>1</v>
      </c>
      <c r="FI23">
        <v>1</v>
      </c>
    </row>
    <row r="24" spans="1:165" x14ac:dyDescent="0.35">
      <c r="A24" s="40">
        <v>11</v>
      </c>
      <c r="B24" s="48" t="s">
        <v>1284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/>
      <c r="BC24" s="4">
        <v>1</v>
      </c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>
        <v>1</v>
      </c>
      <c r="DV24">
        <v>1</v>
      </c>
      <c r="DY24">
        <v>1</v>
      </c>
      <c r="EB24">
        <v>1</v>
      </c>
      <c r="EE24">
        <v>1</v>
      </c>
      <c r="EI24">
        <v>1</v>
      </c>
      <c r="EK24">
        <v>1</v>
      </c>
      <c r="EN24">
        <v>1</v>
      </c>
      <c r="EQ24">
        <v>1</v>
      </c>
      <c r="ET24">
        <v>1</v>
      </c>
      <c r="EW24">
        <v>1</v>
      </c>
      <c r="EZ24">
        <v>1</v>
      </c>
      <c r="FC24">
        <v>1</v>
      </c>
      <c r="FF24">
        <v>1</v>
      </c>
      <c r="FI24">
        <v>1</v>
      </c>
    </row>
    <row r="25" spans="1:165" x14ac:dyDescent="0.35">
      <c r="A25" s="40">
        <v>12</v>
      </c>
      <c r="B25" s="48" t="s">
        <v>1285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>
        <v>1</v>
      </c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/>
      <c r="CP25" s="4">
        <v>1</v>
      </c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T25">
        <v>1</v>
      </c>
      <c r="DV25">
        <v>1</v>
      </c>
      <c r="DY25">
        <v>1</v>
      </c>
      <c r="EB25">
        <v>1</v>
      </c>
      <c r="EE25">
        <v>1</v>
      </c>
      <c r="EI25">
        <v>1</v>
      </c>
      <c r="EK25">
        <v>1</v>
      </c>
      <c r="EN25">
        <v>1</v>
      </c>
      <c r="EQ25">
        <v>1</v>
      </c>
      <c r="ET25">
        <v>1</v>
      </c>
      <c r="EX25">
        <v>1</v>
      </c>
      <c r="EZ25">
        <v>1</v>
      </c>
      <c r="FC25">
        <v>1</v>
      </c>
      <c r="FF25">
        <v>1</v>
      </c>
      <c r="FI25">
        <v>1</v>
      </c>
    </row>
    <row r="26" spans="1:165" x14ac:dyDescent="0.35">
      <c r="A26" s="40">
        <v>13</v>
      </c>
      <c r="B26" s="48" t="s">
        <v>1286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>
        <v>1</v>
      </c>
      <c r="DV26">
        <v>1</v>
      </c>
      <c r="DY26">
        <v>1</v>
      </c>
      <c r="EC26">
        <v>1</v>
      </c>
      <c r="EE26">
        <v>1</v>
      </c>
      <c r="EI26">
        <v>1</v>
      </c>
      <c r="EK26">
        <v>1</v>
      </c>
      <c r="EN26">
        <v>1</v>
      </c>
      <c r="EQ26">
        <v>1</v>
      </c>
      <c r="EU26">
        <v>1</v>
      </c>
      <c r="EW26">
        <v>1</v>
      </c>
      <c r="EZ26">
        <v>1</v>
      </c>
      <c r="FC26">
        <v>1</v>
      </c>
      <c r="FF26">
        <v>1</v>
      </c>
      <c r="FI26">
        <v>1</v>
      </c>
    </row>
    <row r="27" spans="1:165" x14ac:dyDescent="0.35">
      <c r="A27" s="40">
        <v>14</v>
      </c>
      <c r="B27" s="48" t="s">
        <v>1287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>
        <v>1</v>
      </c>
      <c r="DV27">
        <v>1</v>
      </c>
      <c r="DY27">
        <v>1</v>
      </c>
      <c r="EB27">
        <v>1</v>
      </c>
      <c r="EE27">
        <v>1</v>
      </c>
      <c r="EH27">
        <v>1</v>
      </c>
      <c r="EK27">
        <v>1</v>
      </c>
      <c r="EN27">
        <v>1</v>
      </c>
      <c r="EQ27">
        <v>1</v>
      </c>
      <c r="ET27">
        <v>1</v>
      </c>
      <c r="EW27">
        <v>1</v>
      </c>
      <c r="EZ27">
        <v>1</v>
      </c>
      <c r="FC27">
        <v>1</v>
      </c>
      <c r="FF27">
        <v>1</v>
      </c>
      <c r="FI27">
        <v>1</v>
      </c>
    </row>
    <row r="28" spans="1:165" x14ac:dyDescent="0.35">
      <c r="A28" s="40">
        <v>15</v>
      </c>
      <c r="B28" s="48" t="s">
        <v>1288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>
        <v>1</v>
      </c>
      <c r="DV28">
        <v>1</v>
      </c>
      <c r="DY28">
        <v>1</v>
      </c>
      <c r="EB28">
        <v>1</v>
      </c>
      <c r="EE28">
        <v>1</v>
      </c>
      <c r="EH28">
        <v>1</v>
      </c>
      <c r="EK28">
        <v>1</v>
      </c>
      <c r="EN28">
        <v>1</v>
      </c>
      <c r="EQ28">
        <v>1</v>
      </c>
      <c r="ET28">
        <v>1</v>
      </c>
      <c r="EW28">
        <v>1</v>
      </c>
      <c r="EZ28">
        <v>1</v>
      </c>
      <c r="FC28">
        <v>1</v>
      </c>
      <c r="FF28">
        <v>1</v>
      </c>
      <c r="FI28">
        <v>1</v>
      </c>
    </row>
    <row r="29" spans="1:165" x14ac:dyDescent="0.35">
      <c r="A29" s="40">
        <v>16</v>
      </c>
      <c r="B29" s="48" t="s">
        <v>1289</v>
      </c>
      <c r="C29" s="3">
        <v>1</v>
      </c>
      <c r="D29" s="3"/>
      <c r="E29" s="3"/>
      <c r="F29" s="4"/>
      <c r="G29" s="4">
        <v>1</v>
      </c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>
        <v>1</v>
      </c>
      <c r="DV29">
        <v>1</v>
      </c>
      <c r="DY29">
        <v>1</v>
      </c>
      <c r="EB29">
        <v>1</v>
      </c>
      <c r="EE29">
        <v>1</v>
      </c>
      <c r="EH29">
        <v>1</v>
      </c>
      <c r="EK29">
        <v>1</v>
      </c>
      <c r="EN29">
        <v>1</v>
      </c>
      <c r="EQ29">
        <v>1</v>
      </c>
      <c r="ET29">
        <v>1</v>
      </c>
      <c r="EW29">
        <v>1</v>
      </c>
      <c r="EZ29">
        <v>1</v>
      </c>
      <c r="FC29">
        <v>1</v>
      </c>
      <c r="FF29">
        <v>1</v>
      </c>
      <c r="FI29">
        <v>1</v>
      </c>
    </row>
    <row r="30" spans="1:165" x14ac:dyDescent="0.35">
      <c r="A30" s="40">
        <v>17</v>
      </c>
      <c r="B30" s="48" t="s">
        <v>1290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/>
      <c r="P30" s="4">
        <v>1</v>
      </c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>
        <v>1</v>
      </c>
      <c r="DV30">
        <v>1</v>
      </c>
      <c r="DY30">
        <v>1</v>
      </c>
      <c r="EB30">
        <v>1</v>
      </c>
      <c r="EE30">
        <v>1</v>
      </c>
      <c r="EH30">
        <v>1</v>
      </c>
      <c r="EK30">
        <v>1</v>
      </c>
      <c r="EN30">
        <v>1</v>
      </c>
      <c r="EQ30">
        <v>1</v>
      </c>
      <c r="ET30">
        <v>1</v>
      </c>
      <c r="EW30">
        <v>1</v>
      </c>
      <c r="EZ30">
        <v>1</v>
      </c>
      <c r="FC30">
        <v>1</v>
      </c>
      <c r="FF30">
        <v>1</v>
      </c>
      <c r="FI30">
        <v>1</v>
      </c>
    </row>
    <row r="31" spans="1:165" x14ac:dyDescent="0.35">
      <c r="A31" s="76">
        <v>18</v>
      </c>
      <c r="B31" s="48" t="s">
        <v>1291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/>
      <c r="Y31" s="4">
        <v>1</v>
      </c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>
        <v>1</v>
      </c>
      <c r="DV31">
        <v>1</v>
      </c>
      <c r="DY31">
        <v>1</v>
      </c>
      <c r="EB31">
        <v>1</v>
      </c>
      <c r="EE31">
        <v>1</v>
      </c>
      <c r="EH31">
        <v>1</v>
      </c>
      <c r="EK31">
        <v>1</v>
      </c>
      <c r="EN31">
        <v>1</v>
      </c>
      <c r="EQ31">
        <v>1</v>
      </c>
      <c r="ET31">
        <v>1</v>
      </c>
      <c r="EW31">
        <v>1</v>
      </c>
      <c r="EZ31">
        <v>1</v>
      </c>
      <c r="FC31">
        <v>1</v>
      </c>
      <c r="FF31">
        <v>1</v>
      </c>
      <c r="FI31">
        <v>1</v>
      </c>
    </row>
    <row r="32" spans="1:165" x14ac:dyDescent="0.35">
      <c r="A32" s="76">
        <v>19</v>
      </c>
      <c r="B32" s="48" t="s">
        <v>1292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/>
      <c r="BO32" s="4">
        <v>1</v>
      </c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4"/>
      <c r="CJ32" s="4">
        <v>1</v>
      </c>
      <c r="CK32" s="4"/>
      <c r="CL32" s="4"/>
      <c r="CM32" s="4">
        <v>1</v>
      </c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/>
      <c r="DQ32" s="4">
        <v>1</v>
      </c>
      <c r="DR32" s="4"/>
      <c r="DS32">
        <v>1</v>
      </c>
      <c r="DV32">
        <v>1</v>
      </c>
      <c r="DY32">
        <v>1</v>
      </c>
      <c r="EB32">
        <v>1</v>
      </c>
      <c r="EE32">
        <v>1</v>
      </c>
      <c r="EH32">
        <v>1</v>
      </c>
      <c r="EK32">
        <v>1</v>
      </c>
      <c r="EN32">
        <v>1</v>
      </c>
      <c r="EQ32">
        <v>1</v>
      </c>
      <c r="ET32">
        <v>1</v>
      </c>
      <c r="EX32">
        <v>1</v>
      </c>
      <c r="EZ32">
        <v>1</v>
      </c>
      <c r="FC32">
        <v>1</v>
      </c>
      <c r="FF32">
        <v>1</v>
      </c>
      <c r="FI32">
        <v>1</v>
      </c>
    </row>
    <row r="33" spans="1:165" x14ac:dyDescent="0.35">
      <c r="A33" s="76">
        <v>20</v>
      </c>
      <c r="B33" s="48" t="s">
        <v>1293</v>
      </c>
      <c r="C33" s="48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>
        <v>1</v>
      </c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/>
      <c r="BC33" s="4">
        <v>1</v>
      </c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>
        <v>1</v>
      </c>
      <c r="DV33">
        <v>1</v>
      </c>
      <c r="DY33">
        <v>1</v>
      </c>
      <c r="EB33">
        <v>1</v>
      </c>
      <c r="EE33">
        <v>1</v>
      </c>
      <c r="EI33">
        <v>1</v>
      </c>
      <c r="EK33">
        <v>1</v>
      </c>
      <c r="EN33">
        <v>1</v>
      </c>
      <c r="EQ33">
        <v>1</v>
      </c>
      <c r="ET33">
        <v>1</v>
      </c>
      <c r="EW33">
        <v>1</v>
      </c>
      <c r="EZ33">
        <v>1</v>
      </c>
      <c r="FC33">
        <v>1</v>
      </c>
      <c r="FF33">
        <v>1</v>
      </c>
      <c r="FI33">
        <v>1</v>
      </c>
    </row>
    <row r="34" spans="1:165" x14ac:dyDescent="0.35">
      <c r="A34" s="40">
        <v>21</v>
      </c>
      <c r="B34" s="48" t="s">
        <v>1294</v>
      </c>
      <c r="C34" s="48">
        <v>1</v>
      </c>
      <c r="D34" s="3"/>
      <c r="E34" s="3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/>
      <c r="CA34" s="4">
        <v>1</v>
      </c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>
        <v>1</v>
      </c>
      <c r="DV34">
        <v>1</v>
      </c>
      <c r="DY34">
        <v>1</v>
      </c>
      <c r="EB34">
        <v>1</v>
      </c>
      <c r="EE34">
        <v>1</v>
      </c>
      <c r="EI34">
        <v>1</v>
      </c>
      <c r="EK34">
        <v>1</v>
      </c>
      <c r="EN34">
        <v>1</v>
      </c>
      <c r="EQ34">
        <v>1</v>
      </c>
      <c r="ET34">
        <v>1</v>
      </c>
      <c r="EX34">
        <v>1</v>
      </c>
      <c r="EZ34">
        <v>1</v>
      </c>
      <c r="FC34">
        <v>1</v>
      </c>
      <c r="FF34">
        <v>1</v>
      </c>
      <c r="FI34">
        <v>1</v>
      </c>
    </row>
    <row r="35" spans="1:165" x14ac:dyDescent="0.35">
      <c r="A35" s="40">
        <v>22</v>
      </c>
      <c r="B35" s="48" t="s">
        <v>1341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>
        <v>1</v>
      </c>
      <c r="CM35" s="4"/>
      <c r="CN35" s="4"/>
      <c r="CO35" s="4"/>
      <c r="CP35" s="4">
        <v>1</v>
      </c>
      <c r="CQ35" s="4"/>
      <c r="CR35" s="4">
        <v>1</v>
      </c>
      <c r="CS35" s="4"/>
      <c r="CT35" s="4"/>
      <c r="CU35" s="4">
        <v>1</v>
      </c>
      <c r="CV35" s="4"/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>
        <v>1</v>
      </c>
      <c r="DV35">
        <v>1</v>
      </c>
      <c r="DZ35">
        <v>1</v>
      </c>
      <c r="EC35">
        <v>1</v>
      </c>
      <c r="EF35">
        <v>1</v>
      </c>
      <c r="EI35">
        <v>1</v>
      </c>
      <c r="EL35">
        <v>1</v>
      </c>
      <c r="EN35">
        <v>1</v>
      </c>
      <c r="ER35">
        <v>1</v>
      </c>
      <c r="ET35">
        <v>1</v>
      </c>
      <c r="EW35">
        <v>1</v>
      </c>
      <c r="EZ35">
        <v>1</v>
      </c>
      <c r="FC35">
        <v>1</v>
      </c>
      <c r="FG35">
        <v>1</v>
      </c>
      <c r="FI35">
        <v>1</v>
      </c>
    </row>
    <row r="36" spans="1:165" x14ac:dyDescent="0.35">
      <c r="A36" s="85" t="s">
        <v>165</v>
      </c>
      <c r="B36" s="86"/>
      <c r="C36" s="3">
        <f>SUM(C15:C34)</f>
        <v>20</v>
      </c>
      <c r="D36" s="3">
        <f t="shared" ref="D36:AH36" si="0">SUM(D14:D35)</f>
        <v>0</v>
      </c>
      <c r="E36" s="3">
        <f>SUM(E14:E35)</f>
        <v>0</v>
      </c>
      <c r="F36" s="3">
        <f t="shared" si="0"/>
        <v>19</v>
      </c>
      <c r="G36" s="3">
        <f t="shared" si="0"/>
        <v>3</v>
      </c>
      <c r="H36" s="3">
        <f t="shared" si="0"/>
        <v>0</v>
      </c>
      <c r="I36" s="3">
        <f t="shared" si="0"/>
        <v>21</v>
      </c>
      <c r="J36" s="3">
        <f t="shared" si="0"/>
        <v>1</v>
      </c>
      <c r="K36" s="3">
        <f t="shared" si="0"/>
        <v>0</v>
      </c>
      <c r="L36" s="3">
        <f t="shared" si="0"/>
        <v>20</v>
      </c>
      <c r="M36" s="3">
        <f t="shared" si="0"/>
        <v>2</v>
      </c>
      <c r="N36" s="3">
        <f t="shared" si="0"/>
        <v>0</v>
      </c>
      <c r="O36" s="3">
        <f t="shared" si="0"/>
        <v>19</v>
      </c>
      <c r="P36" s="3">
        <f t="shared" si="0"/>
        <v>3</v>
      </c>
      <c r="Q36" s="3">
        <f t="shared" si="0"/>
        <v>0</v>
      </c>
      <c r="R36" s="3">
        <f t="shared" si="0"/>
        <v>19</v>
      </c>
      <c r="S36" s="3">
        <f t="shared" si="0"/>
        <v>3</v>
      </c>
      <c r="T36" s="3">
        <f t="shared" si="0"/>
        <v>0</v>
      </c>
      <c r="U36" s="3">
        <f t="shared" si="0"/>
        <v>19</v>
      </c>
      <c r="V36" s="3">
        <f t="shared" si="0"/>
        <v>3</v>
      </c>
      <c r="W36" s="3">
        <f t="shared" si="0"/>
        <v>0</v>
      </c>
      <c r="X36" s="3">
        <f t="shared" si="0"/>
        <v>19</v>
      </c>
      <c r="Y36" s="3">
        <f t="shared" si="0"/>
        <v>3</v>
      </c>
      <c r="Z36" s="3">
        <f t="shared" si="0"/>
        <v>0</v>
      </c>
      <c r="AA36" s="3">
        <f t="shared" si="0"/>
        <v>19</v>
      </c>
      <c r="AB36" s="3">
        <f t="shared" si="0"/>
        <v>3</v>
      </c>
      <c r="AC36" s="3">
        <f t="shared" si="0"/>
        <v>0</v>
      </c>
      <c r="AD36" s="3">
        <f t="shared" si="0"/>
        <v>22</v>
      </c>
      <c r="AE36" s="3">
        <f t="shared" si="0"/>
        <v>0</v>
      </c>
      <c r="AF36" s="3">
        <f t="shared" si="0"/>
        <v>0</v>
      </c>
      <c r="AG36" s="3">
        <f t="shared" si="0"/>
        <v>19</v>
      </c>
      <c r="AH36" s="3">
        <f t="shared" si="0"/>
        <v>3</v>
      </c>
      <c r="AI36" s="3">
        <f t="shared" ref="AI36:BN36" si="1">SUM(AI14:AI35)</f>
        <v>0</v>
      </c>
      <c r="AJ36" s="3">
        <f t="shared" si="1"/>
        <v>22</v>
      </c>
      <c r="AK36" s="3">
        <f t="shared" si="1"/>
        <v>0</v>
      </c>
      <c r="AL36" s="3">
        <f t="shared" si="1"/>
        <v>0</v>
      </c>
      <c r="AM36" s="3">
        <f t="shared" si="1"/>
        <v>21</v>
      </c>
      <c r="AN36" s="3">
        <f t="shared" si="1"/>
        <v>1</v>
      </c>
      <c r="AO36" s="3">
        <f t="shared" si="1"/>
        <v>0</v>
      </c>
      <c r="AP36" s="3">
        <f t="shared" si="1"/>
        <v>21</v>
      </c>
      <c r="AQ36" s="3">
        <f t="shared" si="1"/>
        <v>1</v>
      </c>
      <c r="AR36" s="3">
        <f t="shared" si="1"/>
        <v>0</v>
      </c>
      <c r="AS36" s="3">
        <f t="shared" si="1"/>
        <v>21</v>
      </c>
      <c r="AT36" s="3">
        <f t="shared" si="1"/>
        <v>1</v>
      </c>
      <c r="AU36" s="3">
        <f t="shared" si="1"/>
        <v>0</v>
      </c>
      <c r="AV36" s="3">
        <f t="shared" si="1"/>
        <v>20</v>
      </c>
      <c r="AW36" s="3">
        <f t="shared" si="1"/>
        <v>2</v>
      </c>
      <c r="AX36" s="3">
        <f t="shared" si="1"/>
        <v>0</v>
      </c>
      <c r="AY36" s="3">
        <f t="shared" si="1"/>
        <v>19</v>
      </c>
      <c r="AZ36" s="3">
        <f t="shared" si="1"/>
        <v>3</v>
      </c>
      <c r="BA36" s="3">
        <f t="shared" si="1"/>
        <v>0</v>
      </c>
      <c r="BB36" s="3">
        <f t="shared" si="1"/>
        <v>18</v>
      </c>
      <c r="BC36" s="3">
        <f t="shared" si="1"/>
        <v>4</v>
      </c>
      <c r="BD36" s="3">
        <f t="shared" si="1"/>
        <v>0</v>
      </c>
      <c r="BE36" s="3">
        <f t="shared" si="1"/>
        <v>20</v>
      </c>
      <c r="BF36" s="3">
        <f t="shared" si="1"/>
        <v>2</v>
      </c>
      <c r="BG36" s="3">
        <f t="shared" si="1"/>
        <v>0</v>
      </c>
      <c r="BH36" s="3">
        <f t="shared" si="1"/>
        <v>21</v>
      </c>
      <c r="BI36" s="3">
        <f t="shared" si="1"/>
        <v>1</v>
      </c>
      <c r="BJ36" s="3">
        <f t="shared" si="1"/>
        <v>0</v>
      </c>
      <c r="BK36" s="3">
        <f t="shared" si="1"/>
        <v>20</v>
      </c>
      <c r="BL36" s="3">
        <f t="shared" si="1"/>
        <v>2</v>
      </c>
      <c r="BM36" s="3">
        <f t="shared" si="1"/>
        <v>0</v>
      </c>
      <c r="BN36" s="3">
        <f t="shared" si="1"/>
        <v>20</v>
      </c>
      <c r="BO36" s="3">
        <f t="shared" ref="BO36:CT36" si="2">SUM(BO14:BO35)</f>
        <v>2</v>
      </c>
      <c r="BP36" s="3">
        <f t="shared" si="2"/>
        <v>0</v>
      </c>
      <c r="BQ36" s="3">
        <f t="shared" si="2"/>
        <v>21</v>
      </c>
      <c r="BR36" s="3">
        <f t="shared" si="2"/>
        <v>1</v>
      </c>
      <c r="BS36" s="3">
        <f t="shared" si="2"/>
        <v>0</v>
      </c>
      <c r="BT36" s="3">
        <f t="shared" si="2"/>
        <v>21</v>
      </c>
      <c r="BU36" s="3">
        <f t="shared" si="2"/>
        <v>1</v>
      </c>
      <c r="BV36" s="3">
        <f t="shared" si="2"/>
        <v>0</v>
      </c>
      <c r="BW36" s="3">
        <f t="shared" si="2"/>
        <v>21</v>
      </c>
      <c r="BX36" s="3">
        <f t="shared" si="2"/>
        <v>1</v>
      </c>
      <c r="BY36" s="3">
        <f t="shared" si="2"/>
        <v>0</v>
      </c>
      <c r="BZ36" s="3">
        <f t="shared" si="2"/>
        <v>20</v>
      </c>
      <c r="CA36" s="3">
        <f t="shared" si="2"/>
        <v>2</v>
      </c>
      <c r="CB36" s="3">
        <f t="shared" si="2"/>
        <v>0</v>
      </c>
      <c r="CC36" s="3">
        <f t="shared" si="2"/>
        <v>20</v>
      </c>
      <c r="CD36" s="3">
        <f t="shared" si="2"/>
        <v>2</v>
      </c>
      <c r="CE36" s="3">
        <f t="shared" si="2"/>
        <v>0</v>
      </c>
      <c r="CF36" s="3">
        <f t="shared" si="2"/>
        <v>19</v>
      </c>
      <c r="CG36" s="3">
        <f t="shared" si="2"/>
        <v>3</v>
      </c>
      <c r="CH36" s="3">
        <f t="shared" si="2"/>
        <v>0</v>
      </c>
      <c r="CI36" s="3">
        <f t="shared" si="2"/>
        <v>20</v>
      </c>
      <c r="CJ36" s="3">
        <f t="shared" si="2"/>
        <v>2</v>
      </c>
      <c r="CK36" s="3">
        <f t="shared" si="2"/>
        <v>0</v>
      </c>
      <c r="CL36" s="3">
        <f t="shared" si="2"/>
        <v>19</v>
      </c>
      <c r="CM36" s="3">
        <f t="shared" si="2"/>
        <v>3</v>
      </c>
      <c r="CN36" s="3">
        <f t="shared" si="2"/>
        <v>0</v>
      </c>
      <c r="CO36" s="3">
        <f t="shared" si="2"/>
        <v>20</v>
      </c>
      <c r="CP36" s="3">
        <f t="shared" si="2"/>
        <v>2</v>
      </c>
      <c r="CQ36" s="3">
        <f t="shared" si="2"/>
        <v>0</v>
      </c>
      <c r="CR36" s="3">
        <f t="shared" si="2"/>
        <v>22</v>
      </c>
      <c r="CS36" s="3">
        <f t="shared" si="2"/>
        <v>0</v>
      </c>
      <c r="CT36" s="3">
        <f t="shared" si="2"/>
        <v>0</v>
      </c>
      <c r="CU36" s="3">
        <f t="shared" ref="CU36:DR36" si="3">SUM(CU14:CU35)</f>
        <v>22</v>
      </c>
      <c r="CV36" s="3">
        <f t="shared" si="3"/>
        <v>0</v>
      </c>
      <c r="CW36" s="3">
        <f t="shared" si="3"/>
        <v>0</v>
      </c>
      <c r="CX36" s="3">
        <f t="shared" si="3"/>
        <v>19</v>
      </c>
      <c r="CY36" s="3">
        <f t="shared" si="3"/>
        <v>3</v>
      </c>
      <c r="CZ36" s="3">
        <f t="shared" si="3"/>
        <v>0</v>
      </c>
      <c r="DA36" s="3">
        <f t="shared" si="3"/>
        <v>19</v>
      </c>
      <c r="DB36" s="3">
        <f t="shared" si="3"/>
        <v>3</v>
      </c>
      <c r="DC36" s="3">
        <f t="shared" si="3"/>
        <v>0</v>
      </c>
      <c r="DD36" s="3">
        <f t="shared" si="3"/>
        <v>21</v>
      </c>
      <c r="DE36" s="3">
        <f t="shared" si="3"/>
        <v>1</v>
      </c>
      <c r="DF36" s="3">
        <f t="shared" si="3"/>
        <v>0</v>
      </c>
      <c r="DG36" s="3">
        <f t="shared" si="3"/>
        <v>22</v>
      </c>
      <c r="DH36" s="3">
        <f t="shared" si="3"/>
        <v>0</v>
      </c>
      <c r="DI36" s="3">
        <f t="shared" si="3"/>
        <v>0</v>
      </c>
      <c r="DJ36" s="3">
        <f t="shared" si="3"/>
        <v>22</v>
      </c>
      <c r="DK36" s="3">
        <f t="shared" si="3"/>
        <v>0</v>
      </c>
      <c r="DL36" s="3">
        <f t="shared" si="3"/>
        <v>0</v>
      </c>
      <c r="DM36" s="3">
        <f t="shared" si="3"/>
        <v>22</v>
      </c>
      <c r="DN36" s="3">
        <f t="shared" si="3"/>
        <v>0</v>
      </c>
      <c r="DO36" s="3">
        <f t="shared" si="3"/>
        <v>0</v>
      </c>
      <c r="DP36" s="3">
        <f t="shared" si="3"/>
        <v>19</v>
      </c>
      <c r="DQ36" s="3">
        <f t="shared" si="3"/>
        <v>3</v>
      </c>
      <c r="DR36" s="75">
        <f t="shared" si="3"/>
        <v>0</v>
      </c>
    </row>
    <row r="37" spans="1:165" ht="37.5" customHeight="1" x14ac:dyDescent="0.35">
      <c r="A37" s="87" t="s">
        <v>719</v>
      </c>
      <c r="B37" s="88"/>
      <c r="C37" s="25">
        <f>C36/22%</f>
        <v>90.909090909090907</v>
      </c>
      <c r="D37" s="25">
        <f t="shared" ref="D37:BO37" si="4">D36/22%</f>
        <v>0</v>
      </c>
      <c r="E37" s="25">
        <f t="shared" si="4"/>
        <v>0</v>
      </c>
      <c r="F37" s="25">
        <f t="shared" si="4"/>
        <v>86.36363636363636</v>
      </c>
      <c r="G37" s="25">
        <f t="shared" si="4"/>
        <v>13.636363636363637</v>
      </c>
      <c r="H37" s="25">
        <f t="shared" si="4"/>
        <v>0</v>
      </c>
      <c r="I37" s="25">
        <f t="shared" si="4"/>
        <v>95.454545454545453</v>
      </c>
      <c r="J37" s="25">
        <f t="shared" si="4"/>
        <v>4.5454545454545459</v>
      </c>
      <c r="K37" s="25">
        <f t="shared" si="4"/>
        <v>0</v>
      </c>
      <c r="L37" s="25">
        <f t="shared" si="4"/>
        <v>90.909090909090907</v>
      </c>
      <c r="M37" s="25">
        <f t="shared" si="4"/>
        <v>9.0909090909090917</v>
      </c>
      <c r="N37" s="25">
        <f t="shared" si="4"/>
        <v>0</v>
      </c>
      <c r="O37" s="25">
        <f t="shared" si="4"/>
        <v>86.36363636363636</v>
      </c>
      <c r="P37" s="25">
        <f t="shared" si="4"/>
        <v>13.636363636363637</v>
      </c>
      <c r="Q37" s="25">
        <f t="shared" si="4"/>
        <v>0</v>
      </c>
      <c r="R37" s="25">
        <f t="shared" si="4"/>
        <v>86.36363636363636</v>
      </c>
      <c r="S37" s="25">
        <f t="shared" si="4"/>
        <v>13.636363636363637</v>
      </c>
      <c r="T37" s="25">
        <f t="shared" si="4"/>
        <v>0</v>
      </c>
      <c r="U37" s="25">
        <f t="shared" si="4"/>
        <v>86.36363636363636</v>
      </c>
      <c r="V37" s="25">
        <f t="shared" si="4"/>
        <v>13.636363636363637</v>
      </c>
      <c r="W37" s="25">
        <f t="shared" si="4"/>
        <v>0</v>
      </c>
      <c r="X37" s="25">
        <f t="shared" si="4"/>
        <v>86.36363636363636</v>
      </c>
      <c r="Y37" s="25">
        <f t="shared" si="4"/>
        <v>13.636363636363637</v>
      </c>
      <c r="Z37" s="25">
        <f t="shared" si="4"/>
        <v>0</v>
      </c>
      <c r="AA37" s="25">
        <f t="shared" si="4"/>
        <v>86.36363636363636</v>
      </c>
      <c r="AB37" s="25">
        <f t="shared" si="4"/>
        <v>13.636363636363637</v>
      </c>
      <c r="AC37" s="25">
        <f t="shared" si="4"/>
        <v>0</v>
      </c>
      <c r="AD37" s="25">
        <f t="shared" si="4"/>
        <v>100</v>
      </c>
      <c r="AE37" s="25">
        <f t="shared" si="4"/>
        <v>0</v>
      </c>
      <c r="AF37" s="25">
        <f t="shared" si="4"/>
        <v>0</v>
      </c>
      <c r="AG37" s="25">
        <f t="shared" si="4"/>
        <v>86.36363636363636</v>
      </c>
      <c r="AH37" s="25">
        <f t="shared" si="4"/>
        <v>13.636363636363637</v>
      </c>
      <c r="AI37" s="25">
        <f t="shared" si="4"/>
        <v>0</v>
      </c>
      <c r="AJ37" s="25">
        <f t="shared" si="4"/>
        <v>100</v>
      </c>
      <c r="AK37" s="25">
        <f t="shared" si="4"/>
        <v>0</v>
      </c>
      <c r="AL37" s="25">
        <f t="shared" si="4"/>
        <v>0</v>
      </c>
      <c r="AM37" s="25">
        <f t="shared" si="4"/>
        <v>95.454545454545453</v>
      </c>
      <c r="AN37" s="25">
        <f t="shared" si="4"/>
        <v>4.5454545454545459</v>
      </c>
      <c r="AO37" s="25">
        <f t="shared" si="4"/>
        <v>0</v>
      </c>
      <c r="AP37" s="25">
        <f t="shared" si="4"/>
        <v>95.454545454545453</v>
      </c>
      <c r="AQ37" s="25">
        <f t="shared" si="4"/>
        <v>4.5454545454545459</v>
      </c>
      <c r="AR37" s="25">
        <f t="shared" si="4"/>
        <v>0</v>
      </c>
      <c r="AS37" s="25">
        <f t="shared" si="4"/>
        <v>95.454545454545453</v>
      </c>
      <c r="AT37" s="25">
        <f t="shared" si="4"/>
        <v>4.5454545454545459</v>
      </c>
      <c r="AU37" s="25">
        <f t="shared" si="4"/>
        <v>0</v>
      </c>
      <c r="AV37" s="25">
        <f t="shared" si="4"/>
        <v>90.909090909090907</v>
      </c>
      <c r="AW37" s="25">
        <f t="shared" si="4"/>
        <v>9.0909090909090917</v>
      </c>
      <c r="AX37" s="25">
        <f t="shared" si="4"/>
        <v>0</v>
      </c>
      <c r="AY37" s="25">
        <f t="shared" si="4"/>
        <v>86.36363636363636</v>
      </c>
      <c r="AZ37" s="25">
        <f t="shared" si="4"/>
        <v>13.636363636363637</v>
      </c>
      <c r="BA37" s="25">
        <f t="shared" si="4"/>
        <v>0</v>
      </c>
      <c r="BB37" s="25">
        <f t="shared" si="4"/>
        <v>81.818181818181813</v>
      </c>
      <c r="BC37" s="25">
        <f t="shared" si="4"/>
        <v>18.181818181818183</v>
      </c>
      <c r="BD37" s="25">
        <f t="shared" si="4"/>
        <v>0</v>
      </c>
      <c r="BE37" s="25">
        <f t="shared" si="4"/>
        <v>90.909090909090907</v>
      </c>
      <c r="BF37" s="25">
        <f t="shared" si="4"/>
        <v>9.0909090909090917</v>
      </c>
      <c r="BG37" s="25">
        <f t="shared" si="4"/>
        <v>0</v>
      </c>
      <c r="BH37" s="25">
        <f t="shared" si="4"/>
        <v>95.454545454545453</v>
      </c>
      <c r="BI37" s="25">
        <f t="shared" si="4"/>
        <v>4.5454545454545459</v>
      </c>
      <c r="BJ37" s="25">
        <f t="shared" si="4"/>
        <v>0</v>
      </c>
      <c r="BK37" s="25">
        <f t="shared" si="4"/>
        <v>90.909090909090907</v>
      </c>
      <c r="BL37" s="25">
        <f t="shared" si="4"/>
        <v>9.0909090909090917</v>
      </c>
      <c r="BM37" s="25">
        <f t="shared" si="4"/>
        <v>0</v>
      </c>
      <c r="BN37" s="25">
        <f t="shared" si="4"/>
        <v>90.909090909090907</v>
      </c>
      <c r="BO37" s="25">
        <f t="shared" si="4"/>
        <v>9.0909090909090917</v>
      </c>
      <c r="BP37" s="25">
        <f t="shared" ref="BP37:DR37" si="5">BP36/22%</f>
        <v>0</v>
      </c>
      <c r="BQ37" s="25">
        <f t="shared" si="5"/>
        <v>95.454545454545453</v>
      </c>
      <c r="BR37" s="25">
        <f t="shared" si="5"/>
        <v>4.5454545454545459</v>
      </c>
      <c r="BS37" s="25">
        <f t="shared" si="5"/>
        <v>0</v>
      </c>
      <c r="BT37" s="25">
        <f t="shared" si="5"/>
        <v>95.454545454545453</v>
      </c>
      <c r="BU37" s="25">
        <f t="shared" si="5"/>
        <v>4.5454545454545459</v>
      </c>
      <c r="BV37" s="25">
        <f t="shared" si="5"/>
        <v>0</v>
      </c>
      <c r="BW37" s="25">
        <f t="shared" si="5"/>
        <v>95.454545454545453</v>
      </c>
      <c r="BX37" s="25">
        <f t="shared" si="5"/>
        <v>4.5454545454545459</v>
      </c>
      <c r="BY37" s="25">
        <f t="shared" si="5"/>
        <v>0</v>
      </c>
      <c r="BZ37" s="25">
        <f t="shared" si="5"/>
        <v>90.909090909090907</v>
      </c>
      <c r="CA37" s="25">
        <f t="shared" si="5"/>
        <v>9.0909090909090917</v>
      </c>
      <c r="CB37" s="25">
        <f t="shared" si="5"/>
        <v>0</v>
      </c>
      <c r="CC37" s="25">
        <f t="shared" si="5"/>
        <v>90.909090909090907</v>
      </c>
      <c r="CD37" s="25">
        <f t="shared" si="5"/>
        <v>9.0909090909090917</v>
      </c>
      <c r="CE37" s="25">
        <f t="shared" si="5"/>
        <v>0</v>
      </c>
      <c r="CF37" s="25">
        <f t="shared" si="5"/>
        <v>86.36363636363636</v>
      </c>
      <c r="CG37" s="25">
        <f t="shared" si="5"/>
        <v>13.636363636363637</v>
      </c>
      <c r="CH37" s="25">
        <f t="shared" si="5"/>
        <v>0</v>
      </c>
      <c r="CI37" s="25">
        <f t="shared" si="5"/>
        <v>90.909090909090907</v>
      </c>
      <c r="CJ37" s="25">
        <f t="shared" si="5"/>
        <v>9.0909090909090917</v>
      </c>
      <c r="CK37" s="25">
        <f t="shared" si="5"/>
        <v>0</v>
      </c>
      <c r="CL37" s="25">
        <f t="shared" si="5"/>
        <v>86.36363636363636</v>
      </c>
      <c r="CM37" s="25">
        <f t="shared" si="5"/>
        <v>13.636363636363637</v>
      </c>
      <c r="CN37" s="25">
        <f t="shared" si="5"/>
        <v>0</v>
      </c>
      <c r="CO37" s="25">
        <f t="shared" si="5"/>
        <v>90.909090909090907</v>
      </c>
      <c r="CP37" s="25">
        <f t="shared" si="5"/>
        <v>9.0909090909090917</v>
      </c>
      <c r="CQ37" s="25">
        <f t="shared" si="5"/>
        <v>0</v>
      </c>
      <c r="CR37" s="25">
        <f t="shared" si="5"/>
        <v>100</v>
      </c>
      <c r="CS37" s="25">
        <f t="shared" si="5"/>
        <v>0</v>
      </c>
      <c r="CT37" s="25">
        <f t="shared" si="5"/>
        <v>0</v>
      </c>
      <c r="CU37" s="25">
        <f t="shared" si="5"/>
        <v>100</v>
      </c>
      <c r="CV37" s="25">
        <f t="shared" si="5"/>
        <v>0</v>
      </c>
      <c r="CW37" s="25">
        <f t="shared" si="5"/>
        <v>0</v>
      </c>
      <c r="CX37" s="25">
        <f t="shared" si="5"/>
        <v>86.36363636363636</v>
      </c>
      <c r="CY37" s="25">
        <f t="shared" si="5"/>
        <v>13.636363636363637</v>
      </c>
      <c r="CZ37" s="25">
        <f t="shared" si="5"/>
        <v>0</v>
      </c>
      <c r="DA37" s="25">
        <f t="shared" si="5"/>
        <v>86.36363636363636</v>
      </c>
      <c r="DB37" s="25">
        <f t="shared" si="5"/>
        <v>13.636363636363637</v>
      </c>
      <c r="DC37" s="25">
        <f t="shared" si="5"/>
        <v>0</v>
      </c>
      <c r="DD37" s="25">
        <f t="shared" si="5"/>
        <v>95.454545454545453</v>
      </c>
      <c r="DE37" s="25">
        <f t="shared" si="5"/>
        <v>4.5454545454545459</v>
      </c>
      <c r="DF37" s="25">
        <f t="shared" si="5"/>
        <v>0</v>
      </c>
      <c r="DG37" s="25">
        <f t="shared" si="5"/>
        <v>100</v>
      </c>
      <c r="DH37" s="25">
        <f t="shared" si="5"/>
        <v>0</v>
      </c>
      <c r="DI37" s="25">
        <f t="shared" si="5"/>
        <v>0</v>
      </c>
      <c r="DJ37" s="25">
        <f t="shared" si="5"/>
        <v>100</v>
      </c>
      <c r="DK37" s="25">
        <f t="shared" si="5"/>
        <v>0</v>
      </c>
      <c r="DL37" s="25">
        <f t="shared" si="5"/>
        <v>0</v>
      </c>
      <c r="DM37" s="25">
        <f t="shared" si="5"/>
        <v>100</v>
      </c>
      <c r="DN37" s="25">
        <f t="shared" si="5"/>
        <v>0</v>
      </c>
      <c r="DO37" s="25">
        <f t="shared" si="5"/>
        <v>0</v>
      </c>
      <c r="DP37" s="25">
        <f t="shared" si="5"/>
        <v>86.36363636363636</v>
      </c>
      <c r="DQ37" s="25">
        <f t="shared" si="5"/>
        <v>13.636363636363637</v>
      </c>
      <c r="DR37" s="25">
        <f t="shared" si="5"/>
        <v>0</v>
      </c>
    </row>
    <row r="39" spans="1:165" x14ac:dyDescent="0.35">
      <c r="B39" s="121" t="s">
        <v>1243</v>
      </c>
      <c r="C39" s="121"/>
      <c r="D39" s="121"/>
      <c r="E39" s="121"/>
      <c r="F39" s="43"/>
      <c r="G39" s="43"/>
    </row>
    <row r="40" spans="1:165" x14ac:dyDescent="0.35">
      <c r="B40" s="4" t="s">
        <v>694</v>
      </c>
      <c r="C40" s="4" t="s">
        <v>702</v>
      </c>
      <c r="D40" s="3">
        <f>E40/100*22</f>
        <v>20</v>
      </c>
      <c r="E40" s="30">
        <f>(C37+F37+I37+L37)/4</f>
        <v>90.909090909090907</v>
      </c>
    </row>
    <row r="41" spans="1:165" x14ac:dyDescent="0.35">
      <c r="B41" s="4" t="s">
        <v>696</v>
      </c>
      <c r="C41" s="4" t="s">
        <v>702</v>
      </c>
      <c r="D41" s="3">
        <f t="shared" ref="D41:D42" si="6">E41/100*22</f>
        <v>1.5</v>
      </c>
      <c r="E41" s="30">
        <f>(D37+G37+J37+M37)/4</f>
        <v>6.8181818181818183</v>
      </c>
    </row>
    <row r="42" spans="1:165" x14ac:dyDescent="0.35">
      <c r="B42" s="4" t="s">
        <v>697</v>
      </c>
      <c r="C42" s="4" t="s">
        <v>702</v>
      </c>
      <c r="D42" s="3">
        <f t="shared" si="6"/>
        <v>0</v>
      </c>
      <c r="E42" s="30">
        <f>(E37+H37+K37+N37)/4</f>
        <v>0</v>
      </c>
    </row>
    <row r="43" spans="1:165" x14ac:dyDescent="0.35">
      <c r="B43" s="4"/>
      <c r="C43" s="4"/>
      <c r="D43" s="31">
        <f>SUM(D40:D42)</f>
        <v>21.5</v>
      </c>
      <c r="E43" s="32">
        <f>SUM(E40:E42)</f>
        <v>97.72727272727272</v>
      </c>
    </row>
    <row r="44" spans="1:165" ht="29.25" customHeight="1" x14ac:dyDescent="0.35">
      <c r="B44" s="4"/>
      <c r="C44" s="20"/>
      <c r="D44" s="122" t="s">
        <v>264</v>
      </c>
      <c r="E44" s="122"/>
      <c r="F44" s="123" t="s">
        <v>265</v>
      </c>
      <c r="G44" s="123"/>
    </row>
    <row r="45" spans="1:165" x14ac:dyDescent="0.35">
      <c r="B45" s="4" t="s">
        <v>694</v>
      </c>
      <c r="C45" s="20" t="s">
        <v>703</v>
      </c>
      <c r="D45" s="33">
        <f>E45/100*15</f>
        <v>12.954545454545455</v>
      </c>
      <c r="E45" s="30">
        <f>(O37+R37+U37+X37)/4</f>
        <v>86.36363636363636</v>
      </c>
      <c r="F45" s="3">
        <f>G45/100*15</f>
        <v>13.977272727272728</v>
      </c>
      <c r="G45" s="3">
        <f>(AA37+AD37+AG37+AJ37)/4</f>
        <v>93.181818181818187</v>
      </c>
    </row>
    <row r="46" spans="1:165" x14ac:dyDescent="0.35">
      <c r="B46" s="4" t="s">
        <v>696</v>
      </c>
      <c r="C46" s="20" t="s">
        <v>703</v>
      </c>
      <c r="D46" s="33">
        <f t="shared" ref="D46:D47" si="7">E46/100*15</f>
        <v>2.0454545454545454</v>
      </c>
      <c r="E46" s="30">
        <f>(P37+S37+V37+Y37)/4</f>
        <v>13.636363636363637</v>
      </c>
      <c r="F46" s="3">
        <f t="shared" ref="F46:F47" si="8">G46/100*15</f>
        <v>1.0227272727272727</v>
      </c>
      <c r="G46" s="3">
        <f>(AB37+AE37+AH37+AK37)/4</f>
        <v>6.8181818181818183</v>
      </c>
    </row>
    <row r="47" spans="1:165" x14ac:dyDescent="0.35">
      <c r="B47" s="4" t="s">
        <v>697</v>
      </c>
      <c r="C47" s="20" t="s">
        <v>703</v>
      </c>
      <c r="D47" s="33">
        <f t="shared" si="7"/>
        <v>0</v>
      </c>
      <c r="E47" s="30">
        <f>(Q37+T37+W37+Z37)/4</f>
        <v>0</v>
      </c>
      <c r="F47" s="3">
        <f t="shared" si="8"/>
        <v>0</v>
      </c>
      <c r="G47" s="45">
        <f>(AC37+AF37+AI37+AL37)/4</f>
        <v>0</v>
      </c>
    </row>
    <row r="48" spans="1:165" x14ac:dyDescent="0.35">
      <c r="B48" s="4"/>
      <c r="C48" s="20"/>
      <c r="D48" s="32">
        <f>SUM(D45:D47)</f>
        <v>15</v>
      </c>
      <c r="E48" s="32">
        <f>SUM(E45:E47)</f>
        <v>100</v>
      </c>
      <c r="F48" s="44">
        <f>SUM(F45:F47)</f>
        <v>15.000000000000002</v>
      </c>
      <c r="G48" s="46">
        <f>SUM(G45:G47)</f>
        <v>100</v>
      </c>
    </row>
    <row r="49" spans="2:13" x14ac:dyDescent="0.35">
      <c r="B49" s="4" t="s">
        <v>694</v>
      </c>
      <c r="C49" s="4" t="s">
        <v>704</v>
      </c>
      <c r="D49" s="3">
        <f>E49/100*15</f>
        <v>14.147727272727272</v>
      </c>
      <c r="E49" s="30">
        <f>(AM37+AP37+AS37+AV37)/4</f>
        <v>94.318181818181813</v>
      </c>
    </row>
    <row r="50" spans="2:13" x14ac:dyDescent="0.35">
      <c r="B50" s="4" t="s">
        <v>696</v>
      </c>
      <c r="C50" s="4" t="s">
        <v>704</v>
      </c>
      <c r="D50" s="3">
        <f t="shared" ref="D50:D51" si="9">E50/100*15</f>
        <v>0.85227272727272729</v>
      </c>
      <c r="E50" s="30">
        <f>(AN37+AQ37+AT37+AW37)/4</f>
        <v>5.6818181818181817</v>
      </c>
    </row>
    <row r="51" spans="2:13" x14ac:dyDescent="0.35">
      <c r="B51" s="4" t="s">
        <v>697</v>
      </c>
      <c r="C51" s="4" t="s">
        <v>704</v>
      </c>
      <c r="D51" s="3">
        <f t="shared" si="9"/>
        <v>0</v>
      </c>
      <c r="E51" s="30">
        <f>(AO37+AR37+AU37+AX37)/4</f>
        <v>0</v>
      </c>
    </row>
    <row r="52" spans="2:13" x14ac:dyDescent="0.35">
      <c r="B52" s="34"/>
      <c r="C52" s="34"/>
      <c r="D52" s="36">
        <f>SUM(D49:D51)</f>
        <v>14.999999999999998</v>
      </c>
      <c r="E52" s="37">
        <f>SUM(E49:E51)</f>
        <v>100</v>
      </c>
      <c r="F52" s="38"/>
    </row>
    <row r="53" spans="2:13" x14ac:dyDescent="0.35">
      <c r="B53" s="4"/>
      <c r="C53" s="4"/>
      <c r="D53" s="122" t="s">
        <v>272</v>
      </c>
      <c r="E53" s="122"/>
      <c r="F53" s="122" t="s">
        <v>267</v>
      </c>
      <c r="G53" s="122"/>
      <c r="H53" s="109" t="s">
        <v>273</v>
      </c>
      <c r="I53" s="109"/>
      <c r="J53" s="109" t="s">
        <v>274</v>
      </c>
      <c r="K53" s="109"/>
      <c r="L53" s="109" t="s">
        <v>38</v>
      </c>
      <c r="M53" s="109"/>
    </row>
    <row r="54" spans="2:13" x14ac:dyDescent="0.35">
      <c r="B54" s="4" t="s">
        <v>694</v>
      </c>
      <c r="C54" s="4" t="s">
        <v>705</v>
      </c>
      <c r="D54" s="3">
        <f>E54/100*15</f>
        <v>13.295454545454545</v>
      </c>
      <c r="E54" s="30">
        <f>(AY37+BB37+BE37+BH37)/4</f>
        <v>88.63636363636364</v>
      </c>
      <c r="F54" s="3">
        <f>G54/100*15</f>
        <v>13.977272727272727</v>
      </c>
      <c r="G54" s="30">
        <f>(BK37+BN37+BQ37+BT37)/4</f>
        <v>93.181818181818173</v>
      </c>
      <c r="H54" s="3">
        <f>I54/100*15</f>
        <v>13.636363636363637</v>
      </c>
      <c r="I54" s="30">
        <f>(BW37+BZ37+CC37+CF37)/4</f>
        <v>90.909090909090907</v>
      </c>
      <c r="J54" s="3">
        <f>K54/100*15</f>
        <v>13.80681818181818</v>
      </c>
      <c r="K54" s="30">
        <f>(CI37+CL37+CO37+CR37)/4</f>
        <v>92.045454545454533</v>
      </c>
      <c r="L54" s="3">
        <f>M54/100*15</f>
        <v>13.806818181818182</v>
      </c>
      <c r="M54" s="30">
        <f>(CU37+CX37+DA37+DD37)/4</f>
        <v>92.045454545454547</v>
      </c>
    </row>
    <row r="55" spans="2:13" x14ac:dyDescent="0.35">
      <c r="B55" s="4" t="s">
        <v>696</v>
      </c>
      <c r="C55" s="4" t="s">
        <v>705</v>
      </c>
      <c r="D55" s="3">
        <f t="shared" ref="D55:D56" si="10">E55/100*15</f>
        <v>1.7045454545454546</v>
      </c>
      <c r="E55" s="30">
        <f>(AZ37+BC37+BF37+BI37)/4</f>
        <v>11.363636363636365</v>
      </c>
      <c r="F55" s="3">
        <f t="shared" ref="F55:F56" si="11">G55/100*15</f>
        <v>1.0227272727272729</v>
      </c>
      <c r="G55" s="30">
        <f>(BL37+BO37+BR37+BU37)/4</f>
        <v>6.8181818181818192</v>
      </c>
      <c r="H55" s="3">
        <f t="shared" ref="H55:H56" si="12">I55/100*15</f>
        <v>1.3636363636363635</v>
      </c>
      <c r="I55" s="30">
        <f>(BX37+CA37+CD37+CG37)/4</f>
        <v>9.0909090909090899</v>
      </c>
      <c r="J55" s="3">
        <f t="shared" ref="J55:J56" si="13">K55/100*15</f>
        <v>1.1931818181818181</v>
      </c>
      <c r="K55" s="30">
        <f>(CJ37+CM37+CP37+CS37)/4</f>
        <v>7.954545454545455</v>
      </c>
      <c r="L55" s="3">
        <f t="shared" ref="L55:L56" si="14">M55/100*15</f>
        <v>1.1931818181818181</v>
      </c>
      <c r="M55" s="30">
        <f>(CV37+CY37+DB37+DE37)/4</f>
        <v>7.954545454545455</v>
      </c>
    </row>
    <row r="56" spans="2:13" x14ac:dyDescent="0.35">
      <c r="B56" s="4" t="s">
        <v>697</v>
      </c>
      <c r="C56" s="4" t="s">
        <v>705</v>
      </c>
      <c r="D56" s="3">
        <f t="shared" si="10"/>
        <v>0</v>
      </c>
      <c r="E56" s="30">
        <f>(BA37+BD37+BG37+BJ37)/4</f>
        <v>0</v>
      </c>
      <c r="F56" s="3">
        <f t="shared" si="11"/>
        <v>0</v>
      </c>
      <c r="G56" s="30">
        <f>(BM37+BP37+BS37+BV37)/4</f>
        <v>0</v>
      </c>
      <c r="H56" s="3">
        <f t="shared" si="12"/>
        <v>0</v>
      </c>
      <c r="I56" s="30">
        <f>(BY37+CB37+CE37+CH37)/4</f>
        <v>0</v>
      </c>
      <c r="J56" s="3">
        <f t="shared" si="13"/>
        <v>0</v>
      </c>
      <c r="K56" s="30">
        <f>(CK37+CN37+CQ37+CT37)/4</f>
        <v>0</v>
      </c>
      <c r="L56" s="3">
        <f t="shared" si="14"/>
        <v>0</v>
      </c>
      <c r="M56" s="30">
        <f>(CW37+CZ37+DC37+DF37)/4</f>
        <v>0</v>
      </c>
    </row>
    <row r="57" spans="2:13" x14ac:dyDescent="0.35">
      <c r="B57" s="4"/>
      <c r="C57" s="4"/>
      <c r="D57" s="31">
        <f>SUM(D54:D56)</f>
        <v>15</v>
      </c>
      <c r="E57" s="31">
        <f>SUM(E54:E56)</f>
        <v>100</v>
      </c>
      <c r="F57" s="31">
        <v>0</v>
      </c>
      <c r="G57" s="31">
        <v>0</v>
      </c>
      <c r="H57" s="31">
        <f t="shared" ref="H57:M57" si="15">SUM(H54:H56)</f>
        <v>15</v>
      </c>
      <c r="I57" s="32">
        <f t="shared" si="15"/>
        <v>100</v>
      </c>
      <c r="J57" s="31">
        <f t="shared" si="15"/>
        <v>14.999999999999998</v>
      </c>
      <c r="K57" s="32">
        <f t="shared" si="15"/>
        <v>99.999999999999986</v>
      </c>
      <c r="L57" s="31">
        <f t="shared" si="15"/>
        <v>15</v>
      </c>
      <c r="M57" s="32">
        <f t="shared" si="15"/>
        <v>100</v>
      </c>
    </row>
    <row r="58" spans="2:13" x14ac:dyDescent="0.35">
      <c r="B58" s="4" t="s">
        <v>694</v>
      </c>
      <c r="C58" s="4" t="s">
        <v>706</v>
      </c>
      <c r="D58" s="3">
        <f>E58/100*15</f>
        <v>14.488636363636363</v>
      </c>
      <c r="E58" s="30">
        <f>(DG37+DJ37+DM37+DP37)/4</f>
        <v>96.590909090909093</v>
      </c>
    </row>
    <row r="59" spans="2:13" x14ac:dyDescent="0.35">
      <c r="B59" s="4" t="s">
        <v>696</v>
      </c>
      <c r="C59" s="4" t="s">
        <v>706</v>
      </c>
      <c r="D59" s="3">
        <f t="shared" ref="D59:D60" si="16">E59/100*15</f>
        <v>0.51136363636363635</v>
      </c>
      <c r="E59" s="30">
        <f>(DH37+DK37+DN37+DQ37)/4</f>
        <v>3.4090909090909092</v>
      </c>
    </row>
    <row r="60" spans="2:13" x14ac:dyDescent="0.35">
      <c r="B60" s="4" t="s">
        <v>697</v>
      </c>
      <c r="C60" s="4" t="s">
        <v>706</v>
      </c>
      <c r="D60" s="3">
        <f t="shared" si="16"/>
        <v>0</v>
      </c>
      <c r="E60" s="30">
        <f>(DI37+DL37+DO37+DR37)/4</f>
        <v>0</v>
      </c>
    </row>
    <row r="61" spans="2:13" x14ac:dyDescent="0.35">
      <c r="B61" s="4"/>
      <c r="C61" s="4"/>
      <c r="D61" s="31">
        <f>SUM(D58:D60)</f>
        <v>15</v>
      </c>
      <c r="E61" s="31">
        <f>SUM(E58:E60)</f>
        <v>100</v>
      </c>
    </row>
  </sheetData>
  <mergeCells count="108">
    <mergeCell ref="DP2:DQ2"/>
    <mergeCell ref="B39:E39"/>
    <mergeCell ref="J53:K53"/>
    <mergeCell ref="L53:M53"/>
    <mergeCell ref="H53:I53"/>
    <mergeCell ref="D44:E44"/>
    <mergeCell ref="F44:G44"/>
    <mergeCell ref="D53:E53"/>
    <mergeCell ref="F53:G53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6:B36"/>
    <mergeCell ref="A37:B37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3"/>
  <sheetViews>
    <sheetView topLeftCell="A17" zoomScale="63" zoomScaleNormal="63" workbookViewId="0">
      <selection activeCell="C19" sqref="C19:FK37"/>
    </sheetView>
  </sheetViews>
  <sheetFormatPr defaultRowHeight="14.5" x14ac:dyDescent="0.35"/>
  <cols>
    <col min="1" max="1" width="5.90625" customWidth="1"/>
    <col min="2" max="2" width="23.90625" customWidth="1"/>
  </cols>
  <sheetData>
    <row r="1" spans="1:167" ht="15.5" x14ac:dyDescent="0.35">
      <c r="A1" s="6" t="s">
        <v>39</v>
      </c>
      <c r="B1" s="14" t="s">
        <v>319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5" x14ac:dyDescent="0.35">
      <c r="A2" s="8" t="s">
        <v>1345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4" t="s">
        <v>1253</v>
      </c>
      <c r="FJ2" s="104"/>
    </row>
    <row r="3" spans="1:167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5">
      <c r="A4" s="105" t="s">
        <v>0</v>
      </c>
      <c r="B4" s="105" t="s">
        <v>164</v>
      </c>
      <c r="C4" s="106" t="s">
        <v>261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24" t="s">
        <v>263</v>
      </c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50"/>
      <c r="BK4" s="107" t="s">
        <v>723</v>
      </c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29" t="s">
        <v>271</v>
      </c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  <c r="DT4" s="130"/>
      <c r="DU4" s="130"/>
      <c r="DV4" s="130"/>
      <c r="DW4" s="130"/>
      <c r="DX4" s="130"/>
      <c r="DY4" s="130"/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1"/>
      <c r="EW4" s="109" t="s">
        <v>268</v>
      </c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</row>
    <row r="5" spans="1:167" ht="15.75" customHeight="1" x14ac:dyDescent="0.35">
      <c r="A5" s="105"/>
      <c r="B5" s="105"/>
      <c r="C5" s="93" t="s">
        <v>262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126" t="s">
        <v>264</v>
      </c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8"/>
      <c r="AG5" s="135" t="s">
        <v>265</v>
      </c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6"/>
      <c r="AS5" s="136"/>
      <c r="AT5" s="136"/>
      <c r="AU5" s="137"/>
      <c r="AV5" s="135" t="s">
        <v>320</v>
      </c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7"/>
      <c r="BK5" s="126" t="s">
        <v>321</v>
      </c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8"/>
      <c r="BZ5" s="126" t="s">
        <v>272</v>
      </c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8"/>
      <c r="CO5" s="94" t="s">
        <v>267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2" t="s">
        <v>273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135" t="s">
        <v>274</v>
      </c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7"/>
      <c r="EH5" s="144" t="s">
        <v>38</v>
      </c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5"/>
      <c r="EU5" s="145"/>
      <c r="EV5" s="146"/>
      <c r="EW5" s="92" t="s">
        <v>269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167" ht="15.5" hidden="1" x14ac:dyDescent="0.35">
      <c r="A6" s="105"/>
      <c r="B6" s="105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5" hidden="1" x14ac:dyDescent="0.35">
      <c r="A7" s="105"/>
      <c r="B7" s="105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5" hidden="1" x14ac:dyDescent="0.35">
      <c r="A8" s="105"/>
      <c r="B8" s="105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5" hidden="1" x14ac:dyDescent="0.35">
      <c r="A9" s="105"/>
      <c r="B9" s="105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5" hidden="1" x14ac:dyDescent="0.35">
      <c r="A10" s="105"/>
      <c r="B10" s="105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" thickBot="1" x14ac:dyDescent="0.4">
      <c r="A11" s="105"/>
      <c r="B11" s="105"/>
      <c r="C11" s="115" t="s">
        <v>55</v>
      </c>
      <c r="D11" s="116" t="s">
        <v>2</v>
      </c>
      <c r="E11" s="116" t="s">
        <v>3</v>
      </c>
      <c r="F11" s="115" t="s">
        <v>78</v>
      </c>
      <c r="G11" s="116" t="s">
        <v>3</v>
      </c>
      <c r="H11" s="116" t="s">
        <v>9</v>
      </c>
      <c r="I11" s="116" t="s">
        <v>56</v>
      </c>
      <c r="J11" s="116" t="s">
        <v>10</v>
      </c>
      <c r="K11" s="116" t="s">
        <v>11</v>
      </c>
      <c r="L11" s="126" t="s">
        <v>57</v>
      </c>
      <c r="M11" s="127"/>
      <c r="N11" s="127"/>
      <c r="O11" s="93" t="s">
        <v>58</v>
      </c>
      <c r="P11" s="93"/>
      <c r="Q11" s="93"/>
      <c r="R11" s="115" t="s">
        <v>59</v>
      </c>
      <c r="S11" s="116"/>
      <c r="T11" s="116"/>
      <c r="U11" s="120" t="s">
        <v>814</v>
      </c>
      <c r="V11" s="117"/>
      <c r="W11" s="115"/>
      <c r="X11" s="116" t="s">
        <v>816</v>
      </c>
      <c r="Y11" s="116"/>
      <c r="Z11" s="116"/>
      <c r="AA11" s="116" t="s">
        <v>60</v>
      </c>
      <c r="AB11" s="116"/>
      <c r="AC11" s="116"/>
      <c r="AD11" s="116" t="s">
        <v>61</v>
      </c>
      <c r="AE11" s="116"/>
      <c r="AF11" s="116"/>
      <c r="AG11" s="116" t="s">
        <v>62</v>
      </c>
      <c r="AH11" s="116"/>
      <c r="AI11" s="116"/>
      <c r="AJ11" s="116" t="s">
        <v>63</v>
      </c>
      <c r="AK11" s="116"/>
      <c r="AL11" s="116"/>
      <c r="AM11" s="93" t="s">
        <v>64</v>
      </c>
      <c r="AN11" s="93"/>
      <c r="AO11" s="93"/>
      <c r="AP11" s="92" t="s">
        <v>65</v>
      </c>
      <c r="AQ11" s="92"/>
      <c r="AR11" s="92"/>
      <c r="AS11" s="93" t="s">
        <v>66</v>
      </c>
      <c r="AT11" s="93"/>
      <c r="AU11" s="93"/>
      <c r="AV11" s="93" t="s">
        <v>67</v>
      </c>
      <c r="AW11" s="93"/>
      <c r="AX11" s="93"/>
      <c r="AY11" s="93" t="s">
        <v>79</v>
      </c>
      <c r="AZ11" s="93"/>
      <c r="BA11" s="93"/>
      <c r="BB11" s="93" t="s">
        <v>68</v>
      </c>
      <c r="BC11" s="93"/>
      <c r="BD11" s="93"/>
      <c r="BE11" s="93" t="s">
        <v>846</v>
      </c>
      <c r="BF11" s="93"/>
      <c r="BG11" s="93"/>
      <c r="BH11" s="93" t="s">
        <v>69</v>
      </c>
      <c r="BI11" s="93"/>
      <c r="BJ11" s="93"/>
      <c r="BK11" s="136" t="s">
        <v>315</v>
      </c>
      <c r="BL11" s="136"/>
      <c r="BM11" s="137"/>
      <c r="BN11" s="135" t="s">
        <v>316</v>
      </c>
      <c r="BO11" s="136"/>
      <c r="BP11" s="137"/>
      <c r="BQ11" s="92" t="s">
        <v>317</v>
      </c>
      <c r="BR11" s="92"/>
      <c r="BS11" s="92"/>
      <c r="BT11" s="92" t="s">
        <v>318</v>
      </c>
      <c r="BU11" s="92"/>
      <c r="BV11" s="92"/>
      <c r="BW11" s="92" t="s">
        <v>1244</v>
      </c>
      <c r="BX11" s="92"/>
      <c r="BY11" s="135"/>
      <c r="BZ11" s="92" t="s">
        <v>70</v>
      </c>
      <c r="CA11" s="92"/>
      <c r="CB11" s="92"/>
      <c r="CC11" s="92" t="s">
        <v>80</v>
      </c>
      <c r="CD11" s="92"/>
      <c r="CE11" s="92"/>
      <c r="CF11" s="92" t="s">
        <v>71</v>
      </c>
      <c r="CG11" s="92"/>
      <c r="CH11" s="92"/>
      <c r="CI11" s="92" t="s">
        <v>72</v>
      </c>
      <c r="CJ11" s="92"/>
      <c r="CK11" s="92"/>
      <c r="CL11" s="92" t="s">
        <v>73</v>
      </c>
      <c r="CM11" s="92"/>
      <c r="CN11" s="92"/>
      <c r="CO11" s="92" t="s">
        <v>74</v>
      </c>
      <c r="CP11" s="92"/>
      <c r="CQ11" s="92"/>
      <c r="CR11" s="92" t="s">
        <v>75</v>
      </c>
      <c r="CS11" s="92"/>
      <c r="CT11" s="92"/>
      <c r="CU11" s="92" t="s">
        <v>76</v>
      </c>
      <c r="CV11" s="92"/>
      <c r="CW11" s="92"/>
      <c r="CX11" s="135" t="s">
        <v>77</v>
      </c>
      <c r="CY11" s="136"/>
      <c r="CZ11" s="137"/>
      <c r="DA11" s="135" t="s">
        <v>81</v>
      </c>
      <c r="DB11" s="136"/>
      <c r="DC11" s="137"/>
      <c r="DD11" s="135" t="s">
        <v>300</v>
      </c>
      <c r="DE11" s="136"/>
      <c r="DF11" s="137"/>
      <c r="DG11" s="135" t="s">
        <v>301</v>
      </c>
      <c r="DH11" s="136"/>
      <c r="DI11" s="137"/>
      <c r="DJ11" s="135" t="s">
        <v>302</v>
      </c>
      <c r="DK11" s="136"/>
      <c r="DL11" s="137"/>
      <c r="DM11" s="135" t="s">
        <v>303</v>
      </c>
      <c r="DN11" s="136"/>
      <c r="DO11" s="137"/>
      <c r="DP11" s="135" t="s">
        <v>304</v>
      </c>
      <c r="DQ11" s="136"/>
      <c r="DR11" s="137"/>
      <c r="DS11" s="135" t="s">
        <v>305</v>
      </c>
      <c r="DT11" s="136"/>
      <c r="DU11" s="137"/>
      <c r="DV11" s="92" t="s">
        <v>306</v>
      </c>
      <c r="DW11" s="92"/>
      <c r="DX11" s="92"/>
      <c r="DY11" s="92" t="s">
        <v>307</v>
      </c>
      <c r="DZ11" s="92"/>
      <c r="EA11" s="92"/>
      <c r="EB11" s="92" t="s">
        <v>308</v>
      </c>
      <c r="EC11" s="92"/>
      <c r="ED11" s="92"/>
      <c r="EE11" s="92" t="s">
        <v>309</v>
      </c>
      <c r="EF11" s="92"/>
      <c r="EG11" s="92"/>
      <c r="EH11" s="138" t="s">
        <v>310</v>
      </c>
      <c r="EI11" s="139"/>
      <c r="EJ11" s="140"/>
      <c r="EK11" s="138" t="s">
        <v>311</v>
      </c>
      <c r="EL11" s="139"/>
      <c r="EM11" s="140"/>
      <c r="EN11" s="138" t="s">
        <v>312</v>
      </c>
      <c r="EO11" s="139"/>
      <c r="EP11" s="140"/>
      <c r="EQ11" s="138" t="s">
        <v>313</v>
      </c>
      <c r="ER11" s="139"/>
      <c r="ES11" s="140"/>
      <c r="ET11" s="138" t="s">
        <v>314</v>
      </c>
      <c r="EU11" s="139"/>
      <c r="EV11" s="140"/>
      <c r="EW11" s="92" t="s">
        <v>295</v>
      </c>
      <c r="EX11" s="92"/>
      <c r="EY11" s="92"/>
      <c r="EZ11" s="92" t="s">
        <v>296</v>
      </c>
      <c r="FA11" s="92"/>
      <c r="FB11" s="92"/>
      <c r="FC11" s="92" t="s">
        <v>297</v>
      </c>
      <c r="FD11" s="92"/>
      <c r="FE11" s="92"/>
      <c r="FF11" s="92" t="s">
        <v>298</v>
      </c>
      <c r="FG11" s="92"/>
      <c r="FH11" s="92"/>
      <c r="FI11" s="92" t="s">
        <v>299</v>
      </c>
      <c r="FJ11" s="92"/>
      <c r="FK11" s="92"/>
    </row>
    <row r="12" spans="1:167" ht="70.5" customHeight="1" thickBot="1" x14ac:dyDescent="0.4">
      <c r="A12" s="105"/>
      <c r="B12" s="105"/>
      <c r="C12" s="147" t="s">
        <v>800</v>
      </c>
      <c r="D12" s="152"/>
      <c r="E12" s="149"/>
      <c r="F12" s="148" t="s">
        <v>804</v>
      </c>
      <c r="G12" s="148"/>
      <c r="H12" s="149"/>
      <c r="I12" s="147" t="s">
        <v>808</v>
      </c>
      <c r="J12" s="148"/>
      <c r="K12" s="149"/>
      <c r="L12" s="147" t="s">
        <v>810</v>
      </c>
      <c r="M12" s="148"/>
      <c r="N12" s="149"/>
      <c r="O12" s="147" t="s">
        <v>811</v>
      </c>
      <c r="P12" s="148"/>
      <c r="Q12" s="149"/>
      <c r="R12" s="141" t="s">
        <v>813</v>
      </c>
      <c r="S12" s="142"/>
      <c r="T12" s="143"/>
      <c r="U12" s="141" t="s">
        <v>815</v>
      </c>
      <c r="V12" s="142"/>
      <c r="W12" s="143"/>
      <c r="X12" s="141" t="s">
        <v>817</v>
      </c>
      <c r="Y12" s="142"/>
      <c r="Z12" s="143"/>
      <c r="AA12" s="141" t="s">
        <v>818</v>
      </c>
      <c r="AB12" s="142"/>
      <c r="AC12" s="143"/>
      <c r="AD12" s="141" t="s">
        <v>821</v>
      </c>
      <c r="AE12" s="142"/>
      <c r="AF12" s="143"/>
      <c r="AG12" s="141" t="s">
        <v>822</v>
      </c>
      <c r="AH12" s="142"/>
      <c r="AI12" s="143"/>
      <c r="AJ12" s="141" t="s">
        <v>825</v>
      </c>
      <c r="AK12" s="142"/>
      <c r="AL12" s="143"/>
      <c r="AM12" s="141" t="s">
        <v>829</v>
      </c>
      <c r="AN12" s="142"/>
      <c r="AO12" s="143"/>
      <c r="AP12" s="141" t="s">
        <v>833</v>
      </c>
      <c r="AQ12" s="142"/>
      <c r="AR12" s="143"/>
      <c r="AS12" s="141" t="s">
        <v>834</v>
      </c>
      <c r="AT12" s="142"/>
      <c r="AU12" s="143"/>
      <c r="AV12" s="141" t="s">
        <v>835</v>
      </c>
      <c r="AW12" s="142"/>
      <c r="AX12" s="143"/>
      <c r="AY12" s="141" t="s">
        <v>837</v>
      </c>
      <c r="AZ12" s="142"/>
      <c r="BA12" s="143"/>
      <c r="BB12" s="141" t="s">
        <v>839</v>
      </c>
      <c r="BC12" s="142"/>
      <c r="BD12" s="143"/>
      <c r="BE12" s="141" t="s">
        <v>843</v>
      </c>
      <c r="BF12" s="142"/>
      <c r="BG12" s="143"/>
      <c r="BH12" s="147" t="s">
        <v>247</v>
      </c>
      <c r="BI12" s="148"/>
      <c r="BJ12" s="149"/>
      <c r="BK12" s="141" t="s">
        <v>848</v>
      </c>
      <c r="BL12" s="142"/>
      <c r="BM12" s="143"/>
      <c r="BN12" s="141" t="s">
        <v>849</v>
      </c>
      <c r="BO12" s="142"/>
      <c r="BP12" s="143"/>
      <c r="BQ12" s="141" t="s">
        <v>853</v>
      </c>
      <c r="BR12" s="142"/>
      <c r="BS12" s="143"/>
      <c r="BT12" s="141" t="s">
        <v>854</v>
      </c>
      <c r="BU12" s="142"/>
      <c r="BV12" s="143"/>
      <c r="BW12" s="141" t="s">
        <v>855</v>
      </c>
      <c r="BX12" s="142"/>
      <c r="BY12" s="143"/>
      <c r="BZ12" s="141" t="s">
        <v>251</v>
      </c>
      <c r="CA12" s="142"/>
      <c r="CB12" s="143"/>
      <c r="CC12" s="141" t="s">
        <v>856</v>
      </c>
      <c r="CD12" s="142"/>
      <c r="CE12" s="143"/>
      <c r="CF12" s="141" t="s">
        <v>857</v>
      </c>
      <c r="CG12" s="142"/>
      <c r="CH12" s="143"/>
      <c r="CI12" s="141" t="s">
        <v>859</v>
      </c>
      <c r="CJ12" s="142"/>
      <c r="CK12" s="143"/>
      <c r="CL12" s="141" t="s">
        <v>860</v>
      </c>
      <c r="CM12" s="142"/>
      <c r="CN12" s="143"/>
      <c r="CO12" s="141" t="s">
        <v>863</v>
      </c>
      <c r="CP12" s="142"/>
      <c r="CQ12" s="143"/>
      <c r="CR12" s="141" t="s">
        <v>864</v>
      </c>
      <c r="CS12" s="142"/>
      <c r="CT12" s="143"/>
      <c r="CU12" s="141" t="s">
        <v>867</v>
      </c>
      <c r="CV12" s="142"/>
      <c r="CW12" s="143"/>
      <c r="CX12" s="141" t="s">
        <v>868</v>
      </c>
      <c r="CY12" s="142"/>
      <c r="CZ12" s="143"/>
      <c r="DA12" s="141" t="s">
        <v>438</v>
      </c>
      <c r="DB12" s="142"/>
      <c r="DC12" s="143"/>
      <c r="DD12" s="141" t="s">
        <v>870</v>
      </c>
      <c r="DE12" s="142"/>
      <c r="DF12" s="143"/>
      <c r="DG12" s="141" t="s">
        <v>871</v>
      </c>
      <c r="DH12" s="142"/>
      <c r="DI12" s="143"/>
      <c r="DJ12" s="141" t="s">
        <v>875</v>
      </c>
      <c r="DK12" s="142"/>
      <c r="DL12" s="143"/>
      <c r="DM12" s="141" t="s">
        <v>877</v>
      </c>
      <c r="DN12" s="142"/>
      <c r="DO12" s="143"/>
      <c r="DP12" s="141" t="s">
        <v>878</v>
      </c>
      <c r="DQ12" s="142"/>
      <c r="DR12" s="143"/>
      <c r="DS12" s="141" t="s">
        <v>880</v>
      </c>
      <c r="DT12" s="142"/>
      <c r="DU12" s="143"/>
      <c r="DV12" s="141" t="s">
        <v>881</v>
      </c>
      <c r="DW12" s="142"/>
      <c r="DX12" s="143"/>
      <c r="DY12" s="141" t="s">
        <v>882</v>
      </c>
      <c r="DZ12" s="142"/>
      <c r="EA12" s="143"/>
      <c r="EB12" s="141" t="s">
        <v>884</v>
      </c>
      <c r="EC12" s="142"/>
      <c r="ED12" s="143"/>
      <c r="EE12" s="141" t="s">
        <v>887</v>
      </c>
      <c r="EF12" s="142"/>
      <c r="EG12" s="143"/>
      <c r="EH12" s="141" t="s">
        <v>891</v>
      </c>
      <c r="EI12" s="142"/>
      <c r="EJ12" s="143"/>
      <c r="EK12" s="141" t="s">
        <v>893</v>
      </c>
      <c r="EL12" s="142"/>
      <c r="EM12" s="143"/>
      <c r="EN12" s="141" t="s">
        <v>457</v>
      </c>
      <c r="EO12" s="142"/>
      <c r="EP12" s="143"/>
      <c r="EQ12" s="141" t="s">
        <v>898</v>
      </c>
      <c r="ER12" s="142"/>
      <c r="ES12" s="143"/>
      <c r="ET12" s="141" t="s">
        <v>899</v>
      </c>
      <c r="EU12" s="142"/>
      <c r="EV12" s="143"/>
      <c r="EW12" s="141" t="s">
        <v>901</v>
      </c>
      <c r="EX12" s="142"/>
      <c r="EY12" s="143"/>
      <c r="EZ12" s="141" t="s">
        <v>902</v>
      </c>
      <c r="FA12" s="142"/>
      <c r="FB12" s="143"/>
      <c r="FC12" s="141" t="s">
        <v>904</v>
      </c>
      <c r="FD12" s="142"/>
      <c r="FE12" s="143"/>
      <c r="FF12" s="141" t="s">
        <v>905</v>
      </c>
      <c r="FG12" s="142"/>
      <c r="FH12" s="143"/>
      <c r="FI12" s="141" t="s">
        <v>908</v>
      </c>
      <c r="FJ12" s="142"/>
      <c r="FK12" s="143"/>
    </row>
    <row r="13" spans="1:167" ht="144.75" customHeight="1" thickBot="1" x14ac:dyDescent="0.4">
      <c r="A13" s="105"/>
      <c r="B13" s="105"/>
      <c r="C13" s="64" t="s">
        <v>801</v>
      </c>
      <c r="D13" s="65" t="s">
        <v>802</v>
      </c>
      <c r="E13" s="66" t="s">
        <v>803</v>
      </c>
      <c r="F13" s="67" t="s">
        <v>805</v>
      </c>
      <c r="G13" s="67" t="s">
        <v>806</v>
      </c>
      <c r="H13" s="66" t="s">
        <v>807</v>
      </c>
      <c r="I13" s="68" t="s">
        <v>219</v>
      </c>
      <c r="J13" s="67" t="s">
        <v>220</v>
      </c>
      <c r="K13" s="66" t="s">
        <v>809</v>
      </c>
      <c r="L13" s="68" t="s">
        <v>222</v>
      </c>
      <c r="M13" s="67" t="s">
        <v>223</v>
      </c>
      <c r="N13" s="66" t="s">
        <v>190</v>
      </c>
      <c r="O13" s="68" t="s">
        <v>221</v>
      </c>
      <c r="P13" s="67" t="s">
        <v>168</v>
      </c>
      <c r="Q13" s="66" t="s">
        <v>812</v>
      </c>
      <c r="R13" s="69" t="s">
        <v>226</v>
      </c>
      <c r="S13" s="70" t="s">
        <v>171</v>
      </c>
      <c r="T13" s="71" t="s">
        <v>227</v>
      </c>
      <c r="U13" s="69" t="s">
        <v>229</v>
      </c>
      <c r="V13" s="70" t="s">
        <v>230</v>
      </c>
      <c r="W13" s="71" t="s">
        <v>231</v>
      </c>
      <c r="X13" s="69" t="s">
        <v>232</v>
      </c>
      <c r="Y13" s="70" t="s">
        <v>233</v>
      </c>
      <c r="Z13" s="71" t="s">
        <v>234</v>
      </c>
      <c r="AA13" s="69" t="s">
        <v>228</v>
      </c>
      <c r="AB13" s="70" t="s">
        <v>819</v>
      </c>
      <c r="AC13" s="71" t="s">
        <v>820</v>
      </c>
      <c r="AD13" s="69" t="s">
        <v>235</v>
      </c>
      <c r="AE13" s="70" t="s">
        <v>236</v>
      </c>
      <c r="AF13" s="71" t="s">
        <v>237</v>
      </c>
      <c r="AG13" s="69" t="s">
        <v>238</v>
      </c>
      <c r="AH13" s="70" t="s">
        <v>823</v>
      </c>
      <c r="AI13" s="71" t="s">
        <v>824</v>
      </c>
      <c r="AJ13" s="69" t="s">
        <v>826</v>
      </c>
      <c r="AK13" s="70" t="s">
        <v>827</v>
      </c>
      <c r="AL13" s="71" t="s">
        <v>828</v>
      </c>
      <c r="AM13" s="69" t="s">
        <v>830</v>
      </c>
      <c r="AN13" s="70" t="s">
        <v>831</v>
      </c>
      <c r="AO13" s="71" t="s">
        <v>832</v>
      </c>
      <c r="AP13" s="69" t="s">
        <v>239</v>
      </c>
      <c r="AQ13" s="70" t="s">
        <v>240</v>
      </c>
      <c r="AR13" s="71" t="s">
        <v>241</v>
      </c>
      <c r="AS13" s="69" t="s">
        <v>242</v>
      </c>
      <c r="AT13" s="70" t="s">
        <v>243</v>
      </c>
      <c r="AU13" s="71" t="s">
        <v>244</v>
      </c>
      <c r="AV13" s="69" t="s">
        <v>172</v>
      </c>
      <c r="AW13" s="70" t="s">
        <v>836</v>
      </c>
      <c r="AX13" s="71" t="s">
        <v>174</v>
      </c>
      <c r="AY13" s="69" t="s">
        <v>245</v>
      </c>
      <c r="AZ13" s="70" t="s">
        <v>246</v>
      </c>
      <c r="BA13" s="71" t="s">
        <v>838</v>
      </c>
      <c r="BB13" s="69" t="s">
        <v>840</v>
      </c>
      <c r="BC13" s="70" t="s">
        <v>841</v>
      </c>
      <c r="BD13" s="71" t="s">
        <v>842</v>
      </c>
      <c r="BE13" s="69" t="s">
        <v>844</v>
      </c>
      <c r="BF13" s="70" t="s">
        <v>845</v>
      </c>
      <c r="BG13" s="71" t="s">
        <v>847</v>
      </c>
      <c r="BH13" s="69" t="s">
        <v>248</v>
      </c>
      <c r="BI13" s="70" t="s">
        <v>249</v>
      </c>
      <c r="BJ13" s="71" t="s">
        <v>250</v>
      </c>
      <c r="BK13" s="69" t="s">
        <v>423</v>
      </c>
      <c r="BL13" s="70" t="s">
        <v>408</v>
      </c>
      <c r="BM13" s="71" t="s">
        <v>407</v>
      </c>
      <c r="BN13" s="69" t="s">
        <v>850</v>
      </c>
      <c r="BO13" s="70" t="s">
        <v>851</v>
      </c>
      <c r="BP13" s="71" t="s">
        <v>852</v>
      </c>
      <c r="BQ13" s="69" t="s">
        <v>393</v>
      </c>
      <c r="BR13" s="70" t="s">
        <v>426</v>
      </c>
      <c r="BS13" s="71" t="s">
        <v>424</v>
      </c>
      <c r="BT13" s="69" t="s">
        <v>427</v>
      </c>
      <c r="BU13" s="70" t="s">
        <v>428</v>
      </c>
      <c r="BV13" s="71" t="s">
        <v>169</v>
      </c>
      <c r="BW13" s="69" t="s">
        <v>429</v>
      </c>
      <c r="BX13" s="70" t="s">
        <v>430</v>
      </c>
      <c r="BY13" s="71" t="s">
        <v>431</v>
      </c>
      <c r="BZ13" s="69" t="s">
        <v>202</v>
      </c>
      <c r="CA13" s="70" t="s">
        <v>252</v>
      </c>
      <c r="CB13" s="71" t="s">
        <v>204</v>
      </c>
      <c r="CC13" s="69" t="s">
        <v>253</v>
      </c>
      <c r="CD13" s="70" t="s">
        <v>254</v>
      </c>
      <c r="CE13" s="71" t="s">
        <v>255</v>
      </c>
      <c r="CF13" s="69" t="s">
        <v>256</v>
      </c>
      <c r="CG13" s="70" t="s">
        <v>257</v>
      </c>
      <c r="CH13" s="71" t="s">
        <v>858</v>
      </c>
      <c r="CI13" s="69" t="s">
        <v>166</v>
      </c>
      <c r="CJ13" s="70" t="s">
        <v>258</v>
      </c>
      <c r="CK13" s="71" t="s">
        <v>259</v>
      </c>
      <c r="CL13" s="69" t="s">
        <v>260</v>
      </c>
      <c r="CM13" s="70" t="s">
        <v>861</v>
      </c>
      <c r="CN13" s="71" t="s">
        <v>862</v>
      </c>
      <c r="CO13" s="69" t="s">
        <v>202</v>
      </c>
      <c r="CP13" s="70" t="s">
        <v>203</v>
      </c>
      <c r="CQ13" s="71" t="s">
        <v>179</v>
      </c>
      <c r="CR13" s="69" t="s">
        <v>865</v>
      </c>
      <c r="CS13" s="70" t="s">
        <v>721</v>
      </c>
      <c r="CT13" s="71" t="s">
        <v>866</v>
      </c>
      <c r="CU13" s="69" t="s">
        <v>432</v>
      </c>
      <c r="CV13" s="70" t="s">
        <v>433</v>
      </c>
      <c r="CW13" s="71" t="s">
        <v>434</v>
      </c>
      <c r="CX13" s="69" t="s">
        <v>435</v>
      </c>
      <c r="CY13" s="70" t="s">
        <v>436</v>
      </c>
      <c r="CZ13" s="71" t="s">
        <v>437</v>
      </c>
      <c r="DA13" s="69" t="s">
        <v>869</v>
      </c>
      <c r="DB13" s="70" t="s">
        <v>439</v>
      </c>
      <c r="DC13" s="71" t="s">
        <v>440</v>
      </c>
      <c r="DD13" s="72" t="s">
        <v>166</v>
      </c>
      <c r="DE13" s="73" t="s">
        <v>225</v>
      </c>
      <c r="DF13" s="73" t="s">
        <v>224</v>
      </c>
      <c r="DG13" s="72" t="s">
        <v>872</v>
      </c>
      <c r="DH13" s="73" t="s">
        <v>873</v>
      </c>
      <c r="DI13" s="73" t="s">
        <v>874</v>
      </c>
      <c r="DJ13" s="72" t="s">
        <v>441</v>
      </c>
      <c r="DK13" s="73" t="s">
        <v>442</v>
      </c>
      <c r="DL13" s="73" t="s">
        <v>876</v>
      </c>
      <c r="DM13" s="69" t="s">
        <v>443</v>
      </c>
      <c r="DN13" s="70" t="s">
        <v>444</v>
      </c>
      <c r="DO13" s="71" t="s">
        <v>445</v>
      </c>
      <c r="DP13" s="69" t="s">
        <v>443</v>
      </c>
      <c r="DQ13" s="70" t="s">
        <v>444</v>
      </c>
      <c r="DR13" s="71" t="s">
        <v>879</v>
      </c>
      <c r="DS13" s="69" t="s">
        <v>446</v>
      </c>
      <c r="DT13" s="70" t="s">
        <v>447</v>
      </c>
      <c r="DU13" s="71" t="s">
        <v>448</v>
      </c>
      <c r="DV13" s="69" t="s">
        <v>449</v>
      </c>
      <c r="DW13" s="70" t="s">
        <v>450</v>
      </c>
      <c r="DX13" s="71" t="s">
        <v>451</v>
      </c>
      <c r="DY13" s="69" t="s">
        <v>452</v>
      </c>
      <c r="DZ13" s="70" t="s">
        <v>453</v>
      </c>
      <c r="EA13" s="71" t="s">
        <v>883</v>
      </c>
      <c r="EB13" s="69" t="s">
        <v>1259</v>
      </c>
      <c r="EC13" s="70" t="s">
        <v>885</v>
      </c>
      <c r="ED13" s="71" t="s">
        <v>886</v>
      </c>
      <c r="EE13" s="69" t="s">
        <v>888</v>
      </c>
      <c r="EF13" s="70" t="s">
        <v>889</v>
      </c>
      <c r="EG13" s="71" t="s">
        <v>890</v>
      </c>
      <c r="EH13" s="69" t="s">
        <v>454</v>
      </c>
      <c r="EI13" s="70" t="s">
        <v>892</v>
      </c>
      <c r="EJ13" s="71" t="s">
        <v>199</v>
      </c>
      <c r="EK13" s="69" t="s">
        <v>455</v>
      </c>
      <c r="EL13" s="70" t="s">
        <v>894</v>
      </c>
      <c r="EM13" s="71" t="s">
        <v>895</v>
      </c>
      <c r="EN13" s="69" t="s">
        <v>896</v>
      </c>
      <c r="EO13" s="70" t="s">
        <v>897</v>
      </c>
      <c r="EP13" s="71" t="s">
        <v>458</v>
      </c>
      <c r="EQ13" s="69" t="s">
        <v>184</v>
      </c>
      <c r="ER13" s="70" t="s">
        <v>456</v>
      </c>
      <c r="ES13" s="71" t="s">
        <v>201</v>
      </c>
      <c r="ET13" s="69" t="s">
        <v>460</v>
      </c>
      <c r="EU13" s="70" t="s">
        <v>461</v>
      </c>
      <c r="EV13" s="71" t="s">
        <v>900</v>
      </c>
      <c r="EW13" s="69" t="s">
        <v>462</v>
      </c>
      <c r="EX13" s="70" t="s">
        <v>463</v>
      </c>
      <c r="EY13" s="71" t="s">
        <v>464</v>
      </c>
      <c r="EZ13" s="69" t="s">
        <v>1260</v>
      </c>
      <c r="FA13" s="70" t="s">
        <v>903</v>
      </c>
      <c r="FB13" s="71" t="s">
        <v>465</v>
      </c>
      <c r="FC13" s="69" t="s">
        <v>466</v>
      </c>
      <c r="FD13" s="70" t="s">
        <v>467</v>
      </c>
      <c r="FE13" s="71" t="s">
        <v>468</v>
      </c>
      <c r="FF13" s="69" t="s">
        <v>905</v>
      </c>
      <c r="FG13" s="70" t="s">
        <v>906</v>
      </c>
      <c r="FH13" s="71" t="s">
        <v>907</v>
      </c>
      <c r="FI13" s="69" t="s">
        <v>909</v>
      </c>
      <c r="FJ13" s="70" t="s">
        <v>910</v>
      </c>
      <c r="FK13" s="71" t="s">
        <v>911</v>
      </c>
    </row>
    <row r="14" spans="1:167" ht="15.5" x14ac:dyDescent="0.35">
      <c r="A14" s="2">
        <v>1</v>
      </c>
      <c r="B14" s="1" t="s">
        <v>1295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7">
        <v>1</v>
      </c>
      <c r="V14" s="17"/>
      <c r="W14" s="13"/>
      <c r="X14" s="13">
        <v>1</v>
      </c>
      <c r="Y14" s="13"/>
      <c r="Z14" s="13"/>
      <c r="AA14" s="13">
        <v>1</v>
      </c>
      <c r="AB14" s="13"/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>
        <v>1</v>
      </c>
      <c r="AU14" s="4"/>
      <c r="AV14" s="17">
        <v>1</v>
      </c>
      <c r="AW14" s="17"/>
      <c r="AX14" s="17"/>
      <c r="AY14" s="17">
        <v>1</v>
      </c>
      <c r="AZ14" s="17"/>
      <c r="BA14" s="17"/>
      <c r="BB14" s="17"/>
      <c r="BC14" s="17">
        <v>1</v>
      </c>
      <c r="BD14" s="17"/>
      <c r="BE14" s="17">
        <v>1</v>
      </c>
      <c r="BF14" s="17"/>
      <c r="BG14" s="17"/>
      <c r="BH14" s="17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/>
      <c r="CG14" s="17">
        <v>1</v>
      </c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/>
      <c r="CS14" s="17">
        <v>1</v>
      </c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5" x14ac:dyDescent="0.35">
      <c r="A15" s="2">
        <v>2</v>
      </c>
      <c r="B15" s="1" t="s">
        <v>1296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/>
      <c r="V15" s="4">
        <v>1</v>
      </c>
      <c r="W15" s="1"/>
      <c r="X15" s="1">
        <v>1</v>
      </c>
      <c r="Y15" s="1"/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5" x14ac:dyDescent="0.35">
      <c r="A16" s="2">
        <v>3</v>
      </c>
      <c r="B16" s="1" t="s">
        <v>1297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>
        <v>1</v>
      </c>
      <c r="V16" s="4"/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5" x14ac:dyDescent="0.35">
      <c r="A17" s="2">
        <v>4</v>
      </c>
      <c r="B17" s="1" t="s">
        <v>1298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4"/>
      <c r="V17" s="4">
        <v>1</v>
      </c>
      <c r="W17" s="1"/>
      <c r="X17" s="1">
        <v>1</v>
      </c>
      <c r="Y17" s="1"/>
      <c r="Z17" s="1"/>
      <c r="AA17" s="1"/>
      <c r="AB17" s="1">
        <v>1</v>
      </c>
      <c r="AC17" s="1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5" x14ac:dyDescent="0.35">
      <c r="A18" s="2">
        <v>5</v>
      </c>
      <c r="B18" s="1" t="s">
        <v>1299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4">
        <v>1</v>
      </c>
      <c r="V18" s="4"/>
      <c r="W18" s="1"/>
      <c r="X18" s="1">
        <v>1</v>
      </c>
      <c r="Y18" s="1"/>
      <c r="Z18" s="1"/>
      <c r="AA18" s="1">
        <v>1</v>
      </c>
      <c r="AB18" s="1"/>
      <c r="AC18" s="1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4"/>
      <c r="AV18" s="4">
        <v>1</v>
      </c>
      <c r="AW18" s="4"/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</row>
    <row r="19" spans="1:167" ht="19" customHeight="1" x14ac:dyDescent="0.35">
      <c r="A19" s="2">
        <v>6</v>
      </c>
      <c r="B19" s="1" t="s">
        <v>1300</v>
      </c>
      <c r="C19" s="9">
        <v>1</v>
      </c>
      <c r="D19" s="9"/>
      <c r="E19" s="9"/>
      <c r="F19" s="1"/>
      <c r="G19" s="1">
        <v>1</v>
      </c>
      <c r="H19" s="1"/>
      <c r="I19" s="1"/>
      <c r="J19" s="1">
        <v>1</v>
      </c>
      <c r="K19" s="1"/>
      <c r="L19" s="1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1"/>
      <c r="U19" s="4"/>
      <c r="V19" s="4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5.5" x14ac:dyDescent="0.35">
      <c r="A20" s="2">
        <v>7</v>
      </c>
      <c r="B20" s="1" t="s">
        <v>1301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4"/>
      <c r="V20" s="4">
        <v>1</v>
      </c>
      <c r="W20" s="1"/>
      <c r="X20" s="1">
        <v>1</v>
      </c>
      <c r="Y20" s="1"/>
      <c r="Z20" s="1"/>
      <c r="AA20" s="1">
        <v>1</v>
      </c>
      <c r="AB20" s="1"/>
      <c r="AC20" s="1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>
        <v>1</v>
      </c>
      <c r="DN20" s="4"/>
      <c r="DO20" s="4"/>
      <c r="DP20" s="4"/>
      <c r="DQ20" s="4">
        <v>1</v>
      </c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</row>
    <row r="21" spans="1:167" x14ac:dyDescent="0.35">
      <c r="A21" s="40">
        <v>8</v>
      </c>
      <c r="B21" s="48" t="s">
        <v>1302</v>
      </c>
      <c r="C21" s="3">
        <v>1</v>
      </c>
      <c r="D21" s="3"/>
      <c r="E21" s="3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167" x14ac:dyDescent="0.35">
      <c r="A22" s="40">
        <v>9</v>
      </c>
      <c r="B22" s="48" t="s">
        <v>1303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/>
      <c r="AB22" s="4">
        <v>1</v>
      </c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167" x14ac:dyDescent="0.35">
      <c r="A23" s="40">
        <v>10</v>
      </c>
      <c r="B23" s="48" t="s">
        <v>1304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/>
      <c r="EL23" s="4">
        <v>1</v>
      </c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167" x14ac:dyDescent="0.35">
      <c r="A24" s="40">
        <v>11</v>
      </c>
      <c r="B24" s="48" t="s">
        <v>1306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/>
      <c r="AK24" s="4">
        <v>1</v>
      </c>
      <c r="AL24" s="4"/>
      <c r="AM24" s="4"/>
      <c r="AN24" s="4">
        <v>1</v>
      </c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>
        <v>1</v>
      </c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>
        <v>1</v>
      </c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</row>
    <row r="25" spans="1:167" x14ac:dyDescent="0.35">
      <c r="A25" s="40">
        <v>12</v>
      </c>
      <c r="B25" s="48" t="s">
        <v>1307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/>
      <c r="DT25" s="4">
        <v>1</v>
      </c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</row>
    <row r="26" spans="1:167" x14ac:dyDescent="0.35">
      <c r="A26" s="40">
        <v>13</v>
      </c>
      <c r="B26" s="48" t="s">
        <v>1308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>
        <v>1</v>
      </c>
      <c r="DH26" s="4"/>
      <c r="DI26" s="4"/>
      <c r="DJ26" s="4"/>
      <c r="DK26" s="4">
        <v>1</v>
      </c>
      <c r="DL26" s="4"/>
      <c r="DM26" s="4"/>
      <c r="DN26" s="4">
        <v>1</v>
      </c>
      <c r="DO26" s="4"/>
      <c r="DP26" s="4">
        <v>1</v>
      </c>
      <c r="DQ26" s="4"/>
      <c r="DR26" s="4"/>
      <c r="DS26" s="4">
        <v>1</v>
      </c>
      <c r="DT26" s="4"/>
      <c r="DU26" s="4"/>
      <c r="DV26" s="4"/>
      <c r="DW26" s="4">
        <v>1</v>
      </c>
      <c r="DX26" s="4"/>
      <c r="DY26" s="4">
        <v>1</v>
      </c>
      <c r="DZ26" s="4"/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/>
      <c r="FJ26" s="4">
        <v>1</v>
      </c>
      <c r="FK26" s="4"/>
    </row>
    <row r="27" spans="1:167" x14ac:dyDescent="0.35">
      <c r="A27" s="40">
        <v>14</v>
      </c>
      <c r="B27" s="48" t="s">
        <v>1309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/>
      <c r="AQ27" s="4">
        <v>1</v>
      </c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/>
      <c r="DW27" s="4">
        <v>1</v>
      </c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/>
      <c r="EO27" s="4">
        <v>1</v>
      </c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</row>
    <row r="28" spans="1:167" x14ac:dyDescent="0.35">
      <c r="A28" s="40">
        <v>15</v>
      </c>
      <c r="B28" s="48" t="s">
        <v>1310</v>
      </c>
      <c r="C28" s="3">
        <v>1</v>
      </c>
      <c r="D28" s="3"/>
      <c r="E28" s="3"/>
      <c r="F28" s="4"/>
      <c r="G28" s="4">
        <v>1</v>
      </c>
      <c r="H28" s="4"/>
      <c r="I28" s="4"/>
      <c r="J28" s="4">
        <v>1</v>
      </c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>
        <v>1</v>
      </c>
      <c r="AW28" s="4"/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>
        <v>1</v>
      </c>
      <c r="BI28" s="4"/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/>
      <c r="FE28" s="4"/>
      <c r="FF28" s="4"/>
      <c r="FG28" s="4">
        <v>1</v>
      </c>
      <c r="FH28" s="4"/>
      <c r="FI28" s="4">
        <v>1</v>
      </c>
      <c r="FJ28" s="4"/>
      <c r="FK28" s="4"/>
    </row>
    <row r="29" spans="1:167" x14ac:dyDescent="0.35">
      <c r="A29" s="40">
        <v>16</v>
      </c>
      <c r="B29" s="48" t="s">
        <v>1311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>
        <v>1</v>
      </c>
      <c r="AU29" s="4"/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>
        <v>1</v>
      </c>
      <c r="BF29" s="4"/>
      <c r="BG29" s="4"/>
      <c r="BH29" s="4"/>
      <c r="BI29" s="4">
        <v>1</v>
      </c>
      <c r="BJ29" s="4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/>
      <c r="DQ29" s="4">
        <v>1</v>
      </c>
      <c r="DR29" s="4"/>
      <c r="DS29" s="4"/>
      <c r="DT29" s="4">
        <v>1</v>
      </c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/>
      <c r="EI29" s="4">
        <v>1</v>
      </c>
      <c r="EJ29" s="4"/>
      <c r="EK29" s="4"/>
      <c r="EL29" s="4">
        <v>1</v>
      </c>
      <c r="EM29" s="4"/>
      <c r="EN29" s="4">
        <v>1</v>
      </c>
      <c r="EO29" s="4"/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</row>
    <row r="30" spans="1:167" x14ac:dyDescent="0.35">
      <c r="A30" s="40">
        <v>17</v>
      </c>
      <c r="B30" s="48" t="s">
        <v>1312</v>
      </c>
      <c r="C30" s="3">
        <v>1</v>
      </c>
      <c r="D30" s="3"/>
      <c r="E30" s="3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>
        <v>1</v>
      </c>
      <c r="AE30" s="4"/>
      <c r="AF30" s="4"/>
      <c r="AG30" s="4"/>
      <c r="AH30" s="4">
        <v>1</v>
      </c>
      <c r="AI30" s="4"/>
      <c r="AJ30" s="4"/>
      <c r="AK30" s="4">
        <v>1</v>
      </c>
      <c r="AL30" s="4"/>
      <c r="AM30" s="4">
        <v>1</v>
      </c>
      <c r="AN30" s="4"/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/>
      <c r="BL30" s="4">
        <v>1</v>
      </c>
      <c r="BM30" s="4"/>
      <c r="BN30" s="4"/>
      <c r="BO30" s="4">
        <v>1</v>
      </c>
      <c r="BP30" s="4"/>
      <c r="BQ30" s="4">
        <v>1</v>
      </c>
      <c r="BR30" s="4"/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>
        <v>1</v>
      </c>
      <c r="CV30" s="4"/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/>
      <c r="DN30" s="4">
        <v>1</v>
      </c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</row>
    <row r="31" spans="1:167" x14ac:dyDescent="0.35">
      <c r="A31" s="40">
        <v>18</v>
      </c>
      <c r="B31" s="48" t="s">
        <v>1313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/>
      <c r="CG31" s="4">
        <v>1</v>
      </c>
      <c r="CH31" s="4"/>
      <c r="CI31" s="4"/>
      <c r="CJ31" s="4">
        <v>1</v>
      </c>
      <c r="CK31" s="4"/>
      <c r="CL31" s="4">
        <v>1</v>
      </c>
      <c r="CM31" s="4"/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/>
      <c r="CY31" s="4">
        <v>1</v>
      </c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/>
      <c r="EF31" s="4">
        <v>1</v>
      </c>
      <c r="EG31" s="4"/>
      <c r="EH31" s="4"/>
      <c r="EI31" s="4">
        <v>1</v>
      </c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</row>
    <row r="32" spans="1:167" x14ac:dyDescent="0.35">
      <c r="A32" s="40">
        <v>19</v>
      </c>
      <c r="B32" s="48" t="s">
        <v>1315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/>
      <c r="DH32" s="4">
        <v>1</v>
      </c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/>
      <c r="EU32" s="4">
        <v>1</v>
      </c>
      <c r="EV32" s="4"/>
      <c r="EW32" s="4">
        <v>1</v>
      </c>
      <c r="EX32" s="4"/>
      <c r="EY32" s="4"/>
      <c r="EZ32" s="4">
        <v>1</v>
      </c>
      <c r="FA32" s="4"/>
      <c r="FB32" s="4"/>
      <c r="FC32" s="4"/>
      <c r="FD32" s="4">
        <v>1</v>
      </c>
      <c r="FE32" s="4"/>
      <c r="FF32" s="4">
        <v>1</v>
      </c>
      <c r="FG32" s="4"/>
      <c r="FH32" s="4"/>
      <c r="FI32" s="4">
        <v>1</v>
      </c>
      <c r="FJ32" s="4"/>
      <c r="FK32" s="4"/>
    </row>
    <row r="33" spans="1:167" x14ac:dyDescent="0.35">
      <c r="A33" s="40">
        <v>20</v>
      </c>
      <c r="B33" s="77" t="s">
        <v>1316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/>
      <c r="DT33" s="4">
        <v>1</v>
      </c>
      <c r="DU33" s="4"/>
      <c r="DV33" s="4"/>
      <c r="DW33" s="4">
        <v>1</v>
      </c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</row>
    <row r="34" spans="1:167" x14ac:dyDescent="0.35">
      <c r="A34" s="40">
        <v>21</v>
      </c>
      <c r="B34" s="48" t="s">
        <v>1344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/>
      <c r="CG34" s="4">
        <v>1</v>
      </c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/>
      <c r="CS34" s="4">
        <v>1</v>
      </c>
      <c r="CT34" s="4"/>
      <c r="CU34" s="4">
        <v>1</v>
      </c>
      <c r="CV34" s="4"/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x14ac:dyDescent="0.35">
      <c r="A35" s="40">
        <v>22</v>
      </c>
      <c r="B35" s="48" t="s">
        <v>1305</v>
      </c>
      <c r="C35" s="3">
        <v>1</v>
      </c>
      <c r="D35" s="3"/>
      <c r="E35" s="3"/>
      <c r="F35" s="4"/>
      <c r="G35" s="4">
        <v>1</v>
      </c>
      <c r="H35" s="4"/>
      <c r="I35" s="4"/>
      <c r="J35" s="4">
        <v>1</v>
      </c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>
        <v>1</v>
      </c>
      <c r="AW35" s="4"/>
      <c r="AX35" s="4"/>
      <c r="AY35" s="4">
        <v>1</v>
      </c>
      <c r="AZ35" s="4"/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>
        <v>1</v>
      </c>
      <c r="CJ35" s="4"/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>
        <v>1</v>
      </c>
      <c r="EO35" s="4"/>
      <c r="EP35" s="4"/>
      <c r="EQ35" s="4"/>
      <c r="ER35" s="4">
        <v>1</v>
      </c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/>
      <c r="FG35" s="4">
        <v>1</v>
      </c>
      <c r="FH35" s="4"/>
      <c r="FI35" s="4">
        <v>1</v>
      </c>
      <c r="FJ35" s="4"/>
      <c r="FK35" s="4"/>
    </row>
    <row r="36" spans="1:167" x14ac:dyDescent="0.35">
      <c r="A36" s="40">
        <v>23</v>
      </c>
      <c r="B36" s="48" t="s">
        <v>1343</v>
      </c>
      <c r="C36" s="3">
        <v>1</v>
      </c>
      <c r="D36" s="3"/>
      <c r="E36" s="3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/>
      <c r="AT36" s="4">
        <v>1</v>
      </c>
      <c r="AU36" s="4"/>
      <c r="AV36" s="4">
        <v>1</v>
      </c>
      <c r="AW36" s="4"/>
      <c r="AX36" s="4"/>
      <c r="AY36" s="4"/>
      <c r="AZ36" s="4">
        <v>1</v>
      </c>
      <c r="BA36" s="4"/>
      <c r="BB36" s="4"/>
      <c r="BC36" s="4">
        <v>1</v>
      </c>
      <c r="BD36" s="4"/>
      <c r="BE36" s="4">
        <v>1</v>
      </c>
      <c r="BF36" s="4"/>
      <c r="BG36" s="4"/>
      <c r="BH36" s="4">
        <v>1</v>
      </c>
      <c r="BI36" s="4"/>
      <c r="BJ36" s="4"/>
      <c r="BK36" s="4"/>
      <c r="BL36" s="4">
        <v>1</v>
      </c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/>
      <c r="DQ36" s="4">
        <v>1</v>
      </c>
      <c r="DR36" s="4"/>
      <c r="DS36" s="4">
        <v>1</v>
      </c>
      <c r="DT36" s="4"/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/>
      <c r="FJ36" s="4">
        <v>1</v>
      </c>
      <c r="FK36" s="4"/>
    </row>
    <row r="37" spans="1:167" x14ac:dyDescent="0.35">
      <c r="A37" s="40">
        <v>24</v>
      </c>
      <c r="B37" s="48" t="s">
        <v>1314</v>
      </c>
      <c r="C37" s="3">
        <v>1</v>
      </c>
      <c r="D37" s="3"/>
      <c r="E37" s="3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>
        <v>1</v>
      </c>
      <c r="AB37" s="4"/>
      <c r="AC37" s="4"/>
      <c r="AD37" s="4">
        <v>1</v>
      </c>
      <c r="AE37" s="4"/>
      <c r="AF37" s="4"/>
      <c r="AG37" s="4"/>
      <c r="AH37" s="4">
        <v>1</v>
      </c>
      <c r="AI37" s="4"/>
      <c r="AJ37" s="4"/>
      <c r="AK37" s="4">
        <v>1</v>
      </c>
      <c r="AL37" s="4"/>
      <c r="AM37" s="4">
        <v>1</v>
      </c>
      <c r="AN37" s="4"/>
      <c r="AO37" s="4"/>
      <c r="AP37" s="4"/>
      <c r="AQ37" s="4">
        <v>1</v>
      </c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>
        <v>1</v>
      </c>
      <c r="BR37" s="4"/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/>
      <c r="CS37" s="4">
        <v>1</v>
      </c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4"/>
      <c r="DT37" s="4">
        <v>1</v>
      </c>
      <c r="DU37" s="4"/>
      <c r="DV37" s="4">
        <v>1</v>
      </c>
      <c r="DW37" s="4"/>
      <c r="DX37" s="4"/>
      <c r="DY37" s="4">
        <v>1</v>
      </c>
      <c r="DZ37" s="4"/>
      <c r="EA37" s="4"/>
      <c r="EB37" s="4"/>
      <c r="EC37" s="4">
        <v>1</v>
      </c>
      <c r="ED37" s="4"/>
      <c r="EE37" s="4">
        <v>1</v>
      </c>
      <c r="EF37" s="4"/>
      <c r="EG37" s="4"/>
      <c r="EH37" s="4"/>
      <c r="EI37" s="4">
        <v>1</v>
      </c>
      <c r="EJ37" s="4"/>
      <c r="EK37" s="4">
        <v>1</v>
      </c>
      <c r="EL37" s="4"/>
      <c r="EM37" s="4"/>
      <c r="EN37" s="4"/>
      <c r="EO37" s="4">
        <v>1</v>
      </c>
      <c r="EP37" s="4"/>
      <c r="EQ37" s="4">
        <v>1</v>
      </c>
      <c r="ER37" s="4"/>
      <c r="ES37" s="4"/>
      <c r="ET37" s="4">
        <v>1</v>
      </c>
      <c r="EU37" s="4"/>
      <c r="EV37" s="4"/>
      <c r="EW37" s="4"/>
      <c r="EX37" s="4">
        <v>1</v>
      </c>
      <c r="EY37" s="4"/>
      <c r="EZ37" s="4"/>
      <c r="FA37" s="4">
        <v>1</v>
      </c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167" x14ac:dyDescent="0.35">
      <c r="A38" s="85" t="s">
        <v>165</v>
      </c>
      <c r="B38" s="86"/>
      <c r="C38" s="3">
        <f t="shared" ref="C38:AH38" si="0">SUM(C14:C37)</f>
        <v>24</v>
      </c>
      <c r="D38" s="3">
        <f t="shared" si="0"/>
        <v>0</v>
      </c>
      <c r="E38" s="3">
        <f t="shared" si="0"/>
        <v>0</v>
      </c>
      <c r="F38" s="3">
        <f t="shared" si="0"/>
        <v>18</v>
      </c>
      <c r="G38" s="3">
        <f t="shared" si="0"/>
        <v>6</v>
      </c>
      <c r="H38" s="3">
        <f t="shared" si="0"/>
        <v>0</v>
      </c>
      <c r="I38" s="3">
        <f t="shared" si="0"/>
        <v>18</v>
      </c>
      <c r="J38" s="3">
        <f t="shared" si="0"/>
        <v>6</v>
      </c>
      <c r="K38" s="3">
        <f t="shared" si="0"/>
        <v>0</v>
      </c>
      <c r="L38" s="3">
        <f t="shared" si="0"/>
        <v>21</v>
      </c>
      <c r="M38" s="3">
        <f t="shared" si="0"/>
        <v>3</v>
      </c>
      <c r="N38" s="3">
        <f t="shared" si="0"/>
        <v>0</v>
      </c>
      <c r="O38" s="3">
        <f t="shared" si="0"/>
        <v>24</v>
      </c>
      <c r="P38" s="3">
        <f t="shared" si="0"/>
        <v>0</v>
      </c>
      <c r="Q38" s="3">
        <f t="shared" si="0"/>
        <v>0</v>
      </c>
      <c r="R38" s="3">
        <f t="shared" si="0"/>
        <v>20</v>
      </c>
      <c r="S38" s="3">
        <f t="shared" si="0"/>
        <v>4</v>
      </c>
      <c r="T38" s="3">
        <f t="shared" si="0"/>
        <v>0</v>
      </c>
      <c r="U38" s="3">
        <f t="shared" si="0"/>
        <v>11</v>
      </c>
      <c r="V38" s="3">
        <f t="shared" si="0"/>
        <v>13</v>
      </c>
      <c r="W38" s="3">
        <f t="shared" si="0"/>
        <v>0</v>
      </c>
      <c r="X38" s="3">
        <f t="shared" si="0"/>
        <v>16</v>
      </c>
      <c r="Y38" s="3">
        <f t="shared" si="0"/>
        <v>8</v>
      </c>
      <c r="Z38" s="3">
        <f t="shared" si="0"/>
        <v>0</v>
      </c>
      <c r="AA38" s="3">
        <f t="shared" si="0"/>
        <v>17</v>
      </c>
      <c r="AB38" s="3">
        <f t="shared" si="0"/>
        <v>7</v>
      </c>
      <c r="AC38" s="3">
        <f t="shared" si="0"/>
        <v>0</v>
      </c>
      <c r="AD38" s="3">
        <f t="shared" si="0"/>
        <v>17</v>
      </c>
      <c r="AE38" s="3">
        <f t="shared" si="0"/>
        <v>7</v>
      </c>
      <c r="AF38" s="3">
        <f t="shared" si="0"/>
        <v>0</v>
      </c>
      <c r="AG38" s="3">
        <f t="shared" si="0"/>
        <v>15</v>
      </c>
      <c r="AH38" s="3">
        <f t="shared" si="0"/>
        <v>9</v>
      </c>
      <c r="AI38" s="3">
        <f t="shared" ref="AI38:BN38" si="1">SUM(AI14:AI37)</f>
        <v>0</v>
      </c>
      <c r="AJ38" s="3">
        <f t="shared" si="1"/>
        <v>14</v>
      </c>
      <c r="AK38" s="3">
        <f t="shared" si="1"/>
        <v>10</v>
      </c>
      <c r="AL38" s="3">
        <f t="shared" si="1"/>
        <v>0</v>
      </c>
      <c r="AM38" s="3">
        <f t="shared" si="1"/>
        <v>16</v>
      </c>
      <c r="AN38" s="3">
        <f t="shared" si="1"/>
        <v>8</v>
      </c>
      <c r="AO38" s="3">
        <f t="shared" si="1"/>
        <v>0</v>
      </c>
      <c r="AP38" s="3">
        <f t="shared" si="1"/>
        <v>7</v>
      </c>
      <c r="AQ38" s="3">
        <f t="shared" si="1"/>
        <v>17</v>
      </c>
      <c r="AR38" s="3">
        <f t="shared" si="1"/>
        <v>0</v>
      </c>
      <c r="AS38" s="3">
        <f t="shared" si="1"/>
        <v>11</v>
      </c>
      <c r="AT38" s="3">
        <f t="shared" si="1"/>
        <v>13</v>
      </c>
      <c r="AU38" s="3">
        <f t="shared" si="1"/>
        <v>0</v>
      </c>
      <c r="AV38" s="3">
        <f t="shared" si="1"/>
        <v>22</v>
      </c>
      <c r="AW38" s="3">
        <f t="shared" si="1"/>
        <v>2</v>
      </c>
      <c r="AX38" s="3">
        <f t="shared" si="1"/>
        <v>0</v>
      </c>
      <c r="AY38" s="3">
        <f t="shared" si="1"/>
        <v>19</v>
      </c>
      <c r="AZ38" s="3">
        <f t="shared" si="1"/>
        <v>5</v>
      </c>
      <c r="BA38" s="3">
        <f t="shared" si="1"/>
        <v>0</v>
      </c>
      <c r="BB38" s="3">
        <f t="shared" si="1"/>
        <v>9</v>
      </c>
      <c r="BC38" s="3">
        <f t="shared" si="1"/>
        <v>15</v>
      </c>
      <c r="BD38" s="3">
        <f t="shared" si="1"/>
        <v>0</v>
      </c>
      <c r="BE38" s="3">
        <f t="shared" si="1"/>
        <v>15</v>
      </c>
      <c r="BF38" s="3">
        <f t="shared" si="1"/>
        <v>9</v>
      </c>
      <c r="BG38" s="3">
        <f t="shared" si="1"/>
        <v>0</v>
      </c>
      <c r="BH38" s="3">
        <f t="shared" si="1"/>
        <v>17</v>
      </c>
      <c r="BI38" s="3">
        <f t="shared" si="1"/>
        <v>7</v>
      </c>
      <c r="BJ38" s="3">
        <f t="shared" si="1"/>
        <v>0</v>
      </c>
      <c r="BK38" s="3">
        <f t="shared" si="1"/>
        <v>13</v>
      </c>
      <c r="BL38" s="3">
        <f t="shared" si="1"/>
        <v>11</v>
      </c>
      <c r="BM38" s="3">
        <f t="shared" si="1"/>
        <v>0</v>
      </c>
      <c r="BN38" s="3">
        <f t="shared" si="1"/>
        <v>18</v>
      </c>
      <c r="BO38" s="3">
        <f t="shared" ref="BO38:CT38" si="2">SUM(BO14:BO37)</f>
        <v>6</v>
      </c>
      <c r="BP38" s="3">
        <f t="shared" si="2"/>
        <v>0</v>
      </c>
      <c r="BQ38" s="3">
        <f t="shared" si="2"/>
        <v>19</v>
      </c>
      <c r="BR38" s="3">
        <f t="shared" si="2"/>
        <v>5</v>
      </c>
      <c r="BS38" s="3">
        <f t="shared" si="2"/>
        <v>0</v>
      </c>
      <c r="BT38" s="3">
        <f t="shared" si="2"/>
        <v>14</v>
      </c>
      <c r="BU38" s="3">
        <f t="shared" si="2"/>
        <v>10</v>
      </c>
      <c r="BV38" s="3">
        <f t="shared" si="2"/>
        <v>0</v>
      </c>
      <c r="BW38" s="3">
        <f t="shared" si="2"/>
        <v>14</v>
      </c>
      <c r="BX38" s="3">
        <f t="shared" si="2"/>
        <v>10</v>
      </c>
      <c r="BY38" s="3">
        <f t="shared" si="2"/>
        <v>0</v>
      </c>
      <c r="BZ38" s="3">
        <f t="shared" si="2"/>
        <v>15</v>
      </c>
      <c r="CA38" s="3">
        <f t="shared" si="2"/>
        <v>9</v>
      </c>
      <c r="CB38" s="3">
        <f t="shared" si="2"/>
        <v>0</v>
      </c>
      <c r="CC38" s="3">
        <f t="shared" si="2"/>
        <v>17</v>
      </c>
      <c r="CD38" s="3">
        <f t="shared" si="2"/>
        <v>7</v>
      </c>
      <c r="CE38" s="3">
        <f t="shared" si="2"/>
        <v>0</v>
      </c>
      <c r="CF38" s="3">
        <f t="shared" si="2"/>
        <v>5</v>
      </c>
      <c r="CG38" s="3">
        <f t="shared" si="2"/>
        <v>19</v>
      </c>
      <c r="CH38" s="3">
        <f t="shared" si="2"/>
        <v>0</v>
      </c>
      <c r="CI38" s="3">
        <f t="shared" si="2"/>
        <v>20</v>
      </c>
      <c r="CJ38" s="3">
        <f t="shared" si="2"/>
        <v>4</v>
      </c>
      <c r="CK38" s="3">
        <f t="shared" si="2"/>
        <v>0</v>
      </c>
      <c r="CL38" s="3">
        <f t="shared" si="2"/>
        <v>17</v>
      </c>
      <c r="CM38" s="3">
        <f t="shared" si="2"/>
        <v>7</v>
      </c>
      <c r="CN38" s="3">
        <f t="shared" si="2"/>
        <v>0</v>
      </c>
      <c r="CO38" s="3">
        <f t="shared" si="2"/>
        <v>17</v>
      </c>
      <c r="CP38" s="3">
        <f t="shared" si="2"/>
        <v>7</v>
      </c>
      <c r="CQ38" s="3">
        <f t="shared" si="2"/>
        <v>0</v>
      </c>
      <c r="CR38" s="3">
        <f t="shared" si="2"/>
        <v>3</v>
      </c>
      <c r="CS38" s="3">
        <f t="shared" si="2"/>
        <v>21</v>
      </c>
      <c r="CT38" s="3">
        <f t="shared" si="2"/>
        <v>0</v>
      </c>
      <c r="CU38" s="3">
        <f t="shared" ref="CU38:DZ38" si="3">SUM(CU14:CU37)</f>
        <v>17</v>
      </c>
      <c r="CV38" s="3">
        <f t="shared" si="3"/>
        <v>7</v>
      </c>
      <c r="CW38" s="3">
        <f t="shared" si="3"/>
        <v>0</v>
      </c>
      <c r="CX38" s="3">
        <f t="shared" si="3"/>
        <v>17</v>
      </c>
      <c r="CY38" s="3">
        <f t="shared" si="3"/>
        <v>7</v>
      </c>
      <c r="CZ38" s="3">
        <f t="shared" si="3"/>
        <v>0</v>
      </c>
      <c r="DA38" s="3">
        <f t="shared" si="3"/>
        <v>18</v>
      </c>
      <c r="DB38" s="3">
        <f t="shared" si="3"/>
        <v>6</v>
      </c>
      <c r="DC38" s="3">
        <f t="shared" si="3"/>
        <v>0</v>
      </c>
      <c r="DD38" s="3">
        <f t="shared" si="3"/>
        <v>20</v>
      </c>
      <c r="DE38" s="3">
        <f t="shared" si="3"/>
        <v>4</v>
      </c>
      <c r="DF38" s="3">
        <f t="shared" si="3"/>
        <v>0</v>
      </c>
      <c r="DG38" s="3">
        <f t="shared" si="3"/>
        <v>18</v>
      </c>
      <c r="DH38" s="3">
        <f t="shared" si="3"/>
        <v>6</v>
      </c>
      <c r="DI38" s="3">
        <f t="shared" si="3"/>
        <v>0</v>
      </c>
      <c r="DJ38" s="3">
        <f t="shared" si="3"/>
        <v>19</v>
      </c>
      <c r="DK38" s="3">
        <f t="shared" si="3"/>
        <v>5</v>
      </c>
      <c r="DL38" s="3">
        <f t="shared" si="3"/>
        <v>0</v>
      </c>
      <c r="DM38" s="3">
        <f t="shared" si="3"/>
        <v>15</v>
      </c>
      <c r="DN38" s="3">
        <f t="shared" si="3"/>
        <v>9</v>
      </c>
      <c r="DO38" s="3">
        <f t="shared" si="3"/>
        <v>0</v>
      </c>
      <c r="DP38" s="3">
        <f t="shared" si="3"/>
        <v>20</v>
      </c>
      <c r="DQ38" s="3">
        <f t="shared" si="3"/>
        <v>4</v>
      </c>
      <c r="DR38" s="3">
        <f t="shared" si="3"/>
        <v>0</v>
      </c>
      <c r="DS38" s="3">
        <f t="shared" si="3"/>
        <v>19</v>
      </c>
      <c r="DT38" s="3">
        <f t="shared" si="3"/>
        <v>5</v>
      </c>
      <c r="DU38" s="3">
        <f t="shared" si="3"/>
        <v>0</v>
      </c>
      <c r="DV38" s="3">
        <f t="shared" si="3"/>
        <v>18</v>
      </c>
      <c r="DW38" s="3">
        <f t="shared" si="3"/>
        <v>6</v>
      </c>
      <c r="DX38" s="3">
        <f t="shared" si="3"/>
        <v>0</v>
      </c>
      <c r="DY38" s="3">
        <f t="shared" si="3"/>
        <v>20</v>
      </c>
      <c r="DZ38" s="3">
        <f t="shared" si="3"/>
        <v>4</v>
      </c>
      <c r="EA38" s="3">
        <f t="shared" ref="EA38:FF38" si="4">SUM(EA14:EA37)</f>
        <v>0</v>
      </c>
      <c r="EB38" s="3">
        <f t="shared" si="4"/>
        <v>15</v>
      </c>
      <c r="EC38" s="3">
        <f t="shared" si="4"/>
        <v>9</v>
      </c>
      <c r="ED38" s="3">
        <f t="shared" si="4"/>
        <v>0</v>
      </c>
      <c r="EE38" s="3">
        <f t="shared" si="4"/>
        <v>17</v>
      </c>
      <c r="EF38" s="3">
        <f t="shared" si="4"/>
        <v>7</v>
      </c>
      <c r="EG38" s="3">
        <f t="shared" si="4"/>
        <v>0</v>
      </c>
      <c r="EH38" s="3">
        <f t="shared" si="4"/>
        <v>4</v>
      </c>
      <c r="EI38" s="3">
        <f t="shared" si="4"/>
        <v>20</v>
      </c>
      <c r="EJ38" s="3">
        <f t="shared" si="4"/>
        <v>0</v>
      </c>
      <c r="EK38" s="3">
        <f t="shared" si="4"/>
        <v>19</v>
      </c>
      <c r="EL38" s="3">
        <f t="shared" si="4"/>
        <v>5</v>
      </c>
      <c r="EM38" s="3">
        <f t="shared" si="4"/>
        <v>0</v>
      </c>
      <c r="EN38" s="3">
        <f t="shared" si="4"/>
        <v>19</v>
      </c>
      <c r="EO38" s="3">
        <f t="shared" si="4"/>
        <v>5</v>
      </c>
      <c r="EP38" s="3">
        <f t="shared" si="4"/>
        <v>0</v>
      </c>
      <c r="EQ38" s="3">
        <f t="shared" si="4"/>
        <v>20</v>
      </c>
      <c r="ER38" s="3">
        <f t="shared" si="4"/>
        <v>4</v>
      </c>
      <c r="ES38" s="3">
        <f t="shared" si="4"/>
        <v>0</v>
      </c>
      <c r="ET38" s="3">
        <f t="shared" si="4"/>
        <v>20</v>
      </c>
      <c r="EU38" s="3">
        <f t="shared" si="4"/>
        <v>4</v>
      </c>
      <c r="EV38" s="3">
        <f t="shared" si="4"/>
        <v>0</v>
      </c>
      <c r="EW38" s="3">
        <f t="shared" si="4"/>
        <v>12</v>
      </c>
      <c r="EX38" s="3">
        <f t="shared" si="4"/>
        <v>12</v>
      </c>
      <c r="EY38" s="3">
        <f t="shared" si="4"/>
        <v>0</v>
      </c>
      <c r="EZ38" s="3">
        <f t="shared" si="4"/>
        <v>21</v>
      </c>
      <c r="FA38" s="3">
        <f t="shared" si="4"/>
        <v>3</v>
      </c>
      <c r="FB38" s="3">
        <f t="shared" si="4"/>
        <v>0</v>
      </c>
      <c r="FC38" s="3">
        <f t="shared" si="4"/>
        <v>19</v>
      </c>
      <c r="FD38" s="3">
        <f t="shared" si="4"/>
        <v>5</v>
      </c>
      <c r="FE38" s="3">
        <f t="shared" si="4"/>
        <v>0</v>
      </c>
      <c r="FF38" s="3">
        <f t="shared" si="4"/>
        <v>20</v>
      </c>
      <c r="FG38" s="3">
        <f t="shared" ref="FG38:FK38" si="5">SUM(FG14:FG37)</f>
        <v>4</v>
      </c>
      <c r="FH38" s="3">
        <f t="shared" si="5"/>
        <v>0</v>
      </c>
      <c r="FI38" s="3">
        <f t="shared" si="5"/>
        <v>21</v>
      </c>
      <c r="FJ38" s="3">
        <f t="shared" si="5"/>
        <v>3</v>
      </c>
      <c r="FK38" s="3">
        <f t="shared" si="5"/>
        <v>0</v>
      </c>
    </row>
    <row r="39" spans="1:167" ht="39" customHeight="1" x14ac:dyDescent="0.35">
      <c r="A39" s="87" t="s">
        <v>717</v>
      </c>
      <c r="B39" s="88"/>
      <c r="C39" s="10">
        <f>C38/24%</f>
        <v>100</v>
      </c>
      <c r="D39" s="10">
        <f t="shared" ref="D39:BO39" si="6">D38/24%</f>
        <v>0</v>
      </c>
      <c r="E39" s="10">
        <f t="shared" si="6"/>
        <v>0</v>
      </c>
      <c r="F39" s="10">
        <f t="shared" si="6"/>
        <v>75</v>
      </c>
      <c r="G39" s="10">
        <f t="shared" si="6"/>
        <v>25</v>
      </c>
      <c r="H39" s="10">
        <f t="shared" si="6"/>
        <v>0</v>
      </c>
      <c r="I39" s="10">
        <f t="shared" si="6"/>
        <v>75</v>
      </c>
      <c r="J39" s="10">
        <f t="shared" si="6"/>
        <v>25</v>
      </c>
      <c r="K39" s="10">
        <f t="shared" si="6"/>
        <v>0</v>
      </c>
      <c r="L39" s="10">
        <f t="shared" si="6"/>
        <v>87.5</v>
      </c>
      <c r="M39" s="10">
        <f t="shared" si="6"/>
        <v>12.5</v>
      </c>
      <c r="N39" s="10">
        <f t="shared" si="6"/>
        <v>0</v>
      </c>
      <c r="O39" s="10">
        <f t="shared" si="6"/>
        <v>100</v>
      </c>
      <c r="P39" s="10">
        <f t="shared" si="6"/>
        <v>0</v>
      </c>
      <c r="Q39" s="10">
        <f t="shared" si="6"/>
        <v>0</v>
      </c>
      <c r="R39" s="10">
        <f t="shared" si="6"/>
        <v>83.333333333333343</v>
      </c>
      <c r="S39" s="10">
        <f t="shared" si="6"/>
        <v>16.666666666666668</v>
      </c>
      <c r="T39" s="10">
        <f t="shared" si="6"/>
        <v>0</v>
      </c>
      <c r="U39" s="10">
        <f t="shared" si="6"/>
        <v>45.833333333333336</v>
      </c>
      <c r="V39" s="10">
        <f t="shared" si="6"/>
        <v>54.166666666666671</v>
      </c>
      <c r="W39" s="10">
        <f t="shared" si="6"/>
        <v>0</v>
      </c>
      <c r="X39" s="10">
        <f t="shared" si="6"/>
        <v>66.666666666666671</v>
      </c>
      <c r="Y39" s="10">
        <f t="shared" si="6"/>
        <v>33.333333333333336</v>
      </c>
      <c r="Z39" s="10">
        <f t="shared" si="6"/>
        <v>0</v>
      </c>
      <c r="AA39" s="10">
        <f t="shared" si="6"/>
        <v>70.833333333333343</v>
      </c>
      <c r="AB39" s="10">
        <f t="shared" si="6"/>
        <v>29.166666666666668</v>
      </c>
      <c r="AC39" s="10">
        <f t="shared" si="6"/>
        <v>0</v>
      </c>
      <c r="AD39" s="10">
        <f t="shared" si="6"/>
        <v>70.833333333333343</v>
      </c>
      <c r="AE39" s="10">
        <f t="shared" si="6"/>
        <v>29.166666666666668</v>
      </c>
      <c r="AF39" s="10">
        <f t="shared" si="6"/>
        <v>0</v>
      </c>
      <c r="AG39" s="10">
        <f t="shared" si="6"/>
        <v>62.5</v>
      </c>
      <c r="AH39" s="10">
        <f t="shared" si="6"/>
        <v>37.5</v>
      </c>
      <c r="AI39" s="10">
        <f t="shared" si="6"/>
        <v>0</v>
      </c>
      <c r="AJ39" s="10">
        <f t="shared" si="6"/>
        <v>58.333333333333336</v>
      </c>
      <c r="AK39" s="10">
        <f t="shared" si="6"/>
        <v>41.666666666666671</v>
      </c>
      <c r="AL39" s="10">
        <f t="shared" si="6"/>
        <v>0</v>
      </c>
      <c r="AM39" s="10">
        <f t="shared" si="6"/>
        <v>66.666666666666671</v>
      </c>
      <c r="AN39" s="10">
        <f t="shared" si="6"/>
        <v>33.333333333333336</v>
      </c>
      <c r="AO39" s="10">
        <f t="shared" si="6"/>
        <v>0</v>
      </c>
      <c r="AP39" s="10">
        <f t="shared" si="6"/>
        <v>29.166666666666668</v>
      </c>
      <c r="AQ39" s="10">
        <f t="shared" si="6"/>
        <v>70.833333333333343</v>
      </c>
      <c r="AR39" s="10">
        <f t="shared" si="6"/>
        <v>0</v>
      </c>
      <c r="AS39" s="10">
        <f t="shared" si="6"/>
        <v>45.833333333333336</v>
      </c>
      <c r="AT39" s="10">
        <f t="shared" si="6"/>
        <v>54.166666666666671</v>
      </c>
      <c r="AU39" s="10">
        <f t="shared" si="6"/>
        <v>0</v>
      </c>
      <c r="AV39" s="10">
        <f t="shared" si="6"/>
        <v>91.666666666666671</v>
      </c>
      <c r="AW39" s="10">
        <f t="shared" si="6"/>
        <v>8.3333333333333339</v>
      </c>
      <c r="AX39" s="10">
        <f t="shared" si="6"/>
        <v>0</v>
      </c>
      <c r="AY39" s="10">
        <f t="shared" si="6"/>
        <v>79.166666666666671</v>
      </c>
      <c r="AZ39" s="10">
        <f t="shared" si="6"/>
        <v>20.833333333333336</v>
      </c>
      <c r="BA39" s="10">
        <f t="shared" si="6"/>
        <v>0</v>
      </c>
      <c r="BB39" s="10">
        <f t="shared" si="6"/>
        <v>37.5</v>
      </c>
      <c r="BC39" s="10">
        <f t="shared" si="6"/>
        <v>62.5</v>
      </c>
      <c r="BD39" s="10">
        <f t="shared" si="6"/>
        <v>0</v>
      </c>
      <c r="BE39" s="10">
        <f t="shared" si="6"/>
        <v>62.5</v>
      </c>
      <c r="BF39" s="10">
        <f t="shared" si="6"/>
        <v>37.5</v>
      </c>
      <c r="BG39" s="10">
        <f t="shared" si="6"/>
        <v>0</v>
      </c>
      <c r="BH39" s="10">
        <f t="shared" si="6"/>
        <v>70.833333333333343</v>
      </c>
      <c r="BI39" s="10">
        <f t="shared" si="6"/>
        <v>29.166666666666668</v>
      </c>
      <c r="BJ39" s="10">
        <f t="shared" si="6"/>
        <v>0</v>
      </c>
      <c r="BK39" s="10">
        <f t="shared" si="6"/>
        <v>54.166666666666671</v>
      </c>
      <c r="BL39" s="10">
        <f t="shared" si="6"/>
        <v>45.833333333333336</v>
      </c>
      <c r="BM39" s="10">
        <f t="shared" si="6"/>
        <v>0</v>
      </c>
      <c r="BN39" s="10">
        <f t="shared" si="6"/>
        <v>75</v>
      </c>
      <c r="BO39" s="10">
        <f t="shared" si="6"/>
        <v>25</v>
      </c>
      <c r="BP39" s="10">
        <f t="shared" ref="BP39:EA39" si="7">BP38/24%</f>
        <v>0</v>
      </c>
      <c r="BQ39" s="10">
        <f t="shared" si="7"/>
        <v>79.166666666666671</v>
      </c>
      <c r="BR39" s="10">
        <f t="shared" si="7"/>
        <v>20.833333333333336</v>
      </c>
      <c r="BS39" s="10">
        <f t="shared" si="7"/>
        <v>0</v>
      </c>
      <c r="BT39" s="10">
        <f t="shared" si="7"/>
        <v>58.333333333333336</v>
      </c>
      <c r="BU39" s="10">
        <f t="shared" si="7"/>
        <v>41.666666666666671</v>
      </c>
      <c r="BV39" s="10">
        <f t="shared" si="7"/>
        <v>0</v>
      </c>
      <c r="BW39" s="10">
        <f t="shared" si="7"/>
        <v>58.333333333333336</v>
      </c>
      <c r="BX39" s="10">
        <f t="shared" si="7"/>
        <v>41.666666666666671</v>
      </c>
      <c r="BY39" s="10">
        <f t="shared" si="7"/>
        <v>0</v>
      </c>
      <c r="BZ39" s="10">
        <f t="shared" si="7"/>
        <v>62.5</v>
      </c>
      <c r="CA39" s="10">
        <f t="shared" si="7"/>
        <v>37.5</v>
      </c>
      <c r="CB39" s="10">
        <f t="shared" si="7"/>
        <v>0</v>
      </c>
      <c r="CC39" s="10">
        <f t="shared" si="7"/>
        <v>70.833333333333343</v>
      </c>
      <c r="CD39" s="10">
        <f t="shared" si="7"/>
        <v>29.166666666666668</v>
      </c>
      <c r="CE39" s="10">
        <f t="shared" si="7"/>
        <v>0</v>
      </c>
      <c r="CF39" s="10">
        <f t="shared" si="7"/>
        <v>20.833333333333336</v>
      </c>
      <c r="CG39" s="10">
        <f t="shared" si="7"/>
        <v>79.166666666666671</v>
      </c>
      <c r="CH39" s="10">
        <f t="shared" si="7"/>
        <v>0</v>
      </c>
      <c r="CI39" s="10">
        <f t="shared" si="7"/>
        <v>83.333333333333343</v>
      </c>
      <c r="CJ39" s="10">
        <f t="shared" si="7"/>
        <v>16.666666666666668</v>
      </c>
      <c r="CK39" s="10">
        <f t="shared" si="7"/>
        <v>0</v>
      </c>
      <c r="CL39" s="10">
        <f t="shared" si="7"/>
        <v>70.833333333333343</v>
      </c>
      <c r="CM39" s="10">
        <f t="shared" si="7"/>
        <v>29.166666666666668</v>
      </c>
      <c r="CN39" s="10">
        <f t="shared" si="7"/>
        <v>0</v>
      </c>
      <c r="CO39" s="10">
        <f t="shared" si="7"/>
        <v>70.833333333333343</v>
      </c>
      <c r="CP39" s="10">
        <f t="shared" si="7"/>
        <v>29.166666666666668</v>
      </c>
      <c r="CQ39" s="10">
        <f t="shared" si="7"/>
        <v>0</v>
      </c>
      <c r="CR39" s="10">
        <f t="shared" si="7"/>
        <v>12.5</v>
      </c>
      <c r="CS39" s="10">
        <f t="shared" si="7"/>
        <v>87.5</v>
      </c>
      <c r="CT39" s="10">
        <f t="shared" si="7"/>
        <v>0</v>
      </c>
      <c r="CU39" s="10">
        <f t="shared" si="7"/>
        <v>70.833333333333343</v>
      </c>
      <c r="CV39" s="10">
        <f t="shared" si="7"/>
        <v>29.166666666666668</v>
      </c>
      <c r="CW39" s="10">
        <f t="shared" si="7"/>
        <v>0</v>
      </c>
      <c r="CX39" s="10">
        <f t="shared" si="7"/>
        <v>70.833333333333343</v>
      </c>
      <c r="CY39" s="10">
        <f t="shared" si="7"/>
        <v>29.166666666666668</v>
      </c>
      <c r="CZ39" s="10">
        <f t="shared" si="7"/>
        <v>0</v>
      </c>
      <c r="DA39" s="10">
        <f t="shared" si="7"/>
        <v>75</v>
      </c>
      <c r="DB39" s="10">
        <f t="shared" si="7"/>
        <v>25</v>
      </c>
      <c r="DC39" s="10">
        <f t="shared" si="7"/>
        <v>0</v>
      </c>
      <c r="DD39" s="10">
        <f t="shared" si="7"/>
        <v>83.333333333333343</v>
      </c>
      <c r="DE39" s="10">
        <f t="shared" si="7"/>
        <v>16.666666666666668</v>
      </c>
      <c r="DF39" s="10">
        <f t="shared" si="7"/>
        <v>0</v>
      </c>
      <c r="DG39" s="10">
        <f t="shared" si="7"/>
        <v>75</v>
      </c>
      <c r="DH39" s="10">
        <f t="shared" si="7"/>
        <v>25</v>
      </c>
      <c r="DI39" s="10">
        <f t="shared" si="7"/>
        <v>0</v>
      </c>
      <c r="DJ39" s="10">
        <f t="shared" si="7"/>
        <v>79.166666666666671</v>
      </c>
      <c r="DK39" s="10">
        <f t="shared" si="7"/>
        <v>20.833333333333336</v>
      </c>
      <c r="DL39" s="10">
        <f t="shared" si="7"/>
        <v>0</v>
      </c>
      <c r="DM39" s="10">
        <f t="shared" si="7"/>
        <v>62.5</v>
      </c>
      <c r="DN39" s="10">
        <f t="shared" si="7"/>
        <v>37.5</v>
      </c>
      <c r="DO39" s="10">
        <f t="shared" si="7"/>
        <v>0</v>
      </c>
      <c r="DP39" s="10">
        <f t="shared" si="7"/>
        <v>83.333333333333343</v>
      </c>
      <c r="DQ39" s="10">
        <f t="shared" si="7"/>
        <v>16.666666666666668</v>
      </c>
      <c r="DR39" s="10">
        <f t="shared" si="7"/>
        <v>0</v>
      </c>
      <c r="DS39" s="10">
        <f t="shared" si="7"/>
        <v>79.166666666666671</v>
      </c>
      <c r="DT39" s="10">
        <f t="shared" si="7"/>
        <v>20.833333333333336</v>
      </c>
      <c r="DU39" s="10">
        <f t="shared" si="7"/>
        <v>0</v>
      </c>
      <c r="DV39" s="10">
        <f t="shared" si="7"/>
        <v>75</v>
      </c>
      <c r="DW39" s="10">
        <f t="shared" si="7"/>
        <v>25</v>
      </c>
      <c r="DX39" s="10">
        <f t="shared" si="7"/>
        <v>0</v>
      </c>
      <c r="DY39" s="10">
        <f t="shared" si="7"/>
        <v>83.333333333333343</v>
      </c>
      <c r="DZ39" s="10">
        <f t="shared" si="7"/>
        <v>16.666666666666668</v>
      </c>
      <c r="EA39" s="10">
        <f t="shared" si="7"/>
        <v>0</v>
      </c>
      <c r="EB39" s="10">
        <f t="shared" ref="EB39:FK39" si="8">EB38/24%</f>
        <v>62.5</v>
      </c>
      <c r="EC39" s="10">
        <f t="shared" si="8"/>
        <v>37.5</v>
      </c>
      <c r="ED39" s="10">
        <f t="shared" si="8"/>
        <v>0</v>
      </c>
      <c r="EE39" s="10">
        <f t="shared" si="8"/>
        <v>70.833333333333343</v>
      </c>
      <c r="EF39" s="10">
        <f t="shared" si="8"/>
        <v>29.166666666666668</v>
      </c>
      <c r="EG39" s="10">
        <f t="shared" si="8"/>
        <v>0</v>
      </c>
      <c r="EH39" s="10">
        <f t="shared" si="8"/>
        <v>16.666666666666668</v>
      </c>
      <c r="EI39" s="10">
        <f t="shared" si="8"/>
        <v>83.333333333333343</v>
      </c>
      <c r="EJ39" s="10">
        <f t="shared" si="8"/>
        <v>0</v>
      </c>
      <c r="EK39" s="10">
        <f t="shared" si="8"/>
        <v>79.166666666666671</v>
      </c>
      <c r="EL39" s="10">
        <f t="shared" si="8"/>
        <v>20.833333333333336</v>
      </c>
      <c r="EM39" s="10">
        <f t="shared" si="8"/>
        <v>0</v>
      </c>
      <c r="EN39" s="10">
        <f t="shared" si="8"/>
        <v>79.166666666666671</v>
      </c>
      <c r="EO39" s="10">
        <f t="shared" si="8"/>
        <v>20.833333333333336</v>
      </c>
      <c r="EP39" s="10">
        <f t="shared" si="8"/>
        <v>0</v>
      </c>
      <c r="EQ39" s="10">
        <f t="shared" si="8"/>
        <v>83.333333333333343</v>
      </c>
      <c r="ER39" s="10">
        <f t="shared" si="8"/>
        <v>16.666666666666668</v>
      </c>
      <c r="ES39" s="10">
        <f t="shared" si="8"/>
        <v>0</v>
      </c>
      <c r="ET39" s="10">
        <f t="shared" si="8"/>
        <v>83.333333333333343</v>
      </c>
      <c r="EU39" s="10">
        <f t="shared" si="8"/>
        <v>16.666666666666668</v>
      </c>
      <c r="EV39" s="10">
        <f t="shared" si="8"/>
        <v>0</v>
      </c>
      <c r="EW39" s="10">
        <f t="shared" si="8"/>
        <v>50</v>
      </c>
      <c r="EX39" s="10">
        <f t="shared" si="8"/>
        <v>50</v>
      </c>
      <c r="EY39" s="10">
        <f t="shared" si="8"/>
        <v>0</v>
      </c>
      <c r="EZ39" s="10">
        <f t="shared" si="8"/>
        <v>87.5</v>
      </c>
      <c r="FA39" s="10">
        <f t="shared" si="8"/>
        <v>12.5</v>
      </c>
      <c r="FB39" s="10">
        <f t="shared" si="8"/>
        <v>0</v>
      </c>
      <c r="FC39" s="10">
        <f t="shared" si="8"/>
        <v>79.166666666666671</v>
      </c>
      <c r="FD39" s="10">
        <f t="shared" si="8"/>
        <v>20.833333333333336</v>
      </c>
      <c r="FE39" s="10">
        <f t="shared" si="8"/>
        <v>0</v>
      </c>
      <c r="FF39" s="10">
        <f t="shared" si="8"/>
        <v>83.333333333333343</v>
      </c>
      <c r="FG39" s="10">
        <f t="shared" si="8"/>
        <v>16.666666666666668</v>
      </c>
      <c r="FH39" s="10">
        <f t="shared" si="8"/>
        <v>0</v>
      </c>
      <c r="FI39" s="10">
        <f t="shared" si="8"/>
        <v>87.5</v>
      </c>
      <c r="FJ39" s="10">
        <f t="shared" si="8"/>
        <v>12.5</v>
      </c>
      <c r="FK39" s="10">
        <f t="shared" si="8"/>
        <v>0</v>
      </c>
    </row>
    <row r="41" spans="1:167" x14ac:dyDescent="0.35">
      <c r="B41" s="89" t="s">
        <v>1243</v>
      </c>
      <c r="C41" s="90"/>
      <c r="D41" s="90"/>
      <c r="E41" s="91"/>
      <c r="F41" s="43"/>
      <c r="G41" s="43"/>
      <c r="H41" s="43"/>
      <c r="I41" s="43"/>
    </row>
    <row r="42" spans="1:167" x14ac:dyDescent="0.35">
      <c r="B42" s="17" t="s">
        <v>694</v>
      </c>
      <c r="C42" s="17" t="s">
        <v>707</v>
      </c>
      <c r="D42" s="41">
        <f>E42/100*24</f>
        <v>21</v>
      </c>
      <c r="E42" s="35">
        <f>(C39+F39+I39+L39+O39)/5</f>
        <v>87.5</v>
      </c>
    </row>
    <row r="43" spans="1:167" x14ac:dyDescent="0.35">
      <c r="B43" s="4" t="s">
        <v>696</v>
      </c>
      <c r="C43" s="4" t="s">
        <v>707</v>
      </c>
      <c r="D43" s="41">
        <f t="shared" ref="D43:D44" si="9">E43/100*24</f>
        <v>3</v>
      </c>
      <c r="E43" s="30">
        <f>(D39+G39+J39+M39+P39)/5</f>
        <v>12.5</v>
      </c>
    </row>
    <row r="44" spans="1:167" x14ac:dyDescent="0.35">
      <c r="B44" s="4" t="s">
        <v>697</v>
      </c>
      <c r="C44" s="4" t="s">
        <v>707</v>
      </c>
      <c r="D44" s="41">
        <f t="shared" si="9"/>
        <v>0</v>
      </c>
      <c r="E44" s="30">
        <f>(E39+H39+K39+N39+Q39)/5</f>
        <v>0</v>
      </c>
    </row>
    <row r="45" spans="1:167" x14ac:dyDescent="0.35">
      <c r="B45" s="34"/>
      <c r="C45" s="34"/>
      <c r="D45" s="37">
        <f>SUM(D42:D44)</f>
        <v>24</v>
      </c>
      <c r="E45" s="37">
        <f>SUM(E42:E44)</f>
        <v>100</v>
      </c>
    </row>
    <row r="46" spans="1:167" ht="30" customHeight="1" x14ac:dyDescent="0.35">
      <c r="B46" s="4"/>
      <c r="C46" s="4"/>
      <c r="D46" s="151" t="s">
        <v>264</v>
      </c>
      <c r="E46" s="151"/>
      <c r="F46" s="123" t="s">
        <v>265</v>
      </c>
      <c r="G46" s="123"/>
      <c r="H46" s="109" t="s">
        <v>320</v>
      </c>
      <c r="I46" s="109"/>
    </row>
    <row r="47" spans="1:167" x14ac:dyDescent="0.35">
      <c r="B47" s="4" t="s">
        <v>694</v>
      </c>
      <c r="C47" s="4" t="s">
        <v>708</v>
      </c>
      <c r="D47" s="3">
        <f>E47/100*24</f>
        <v>16.200000000000006</v>
      </c>
      <c r="E47" s="30">
        <f>(R39+U39+X39+AA39+AD39)/5</f>
        <v>67.500000000000028</v>
      </c>
      <c r="F47" s="3">
        <f>G47/100*24</f>
        <v>12.600000000000001</v>
      </c>
      <c r="G47" s="30">
        <f>(AG39+AJ39+AM39+AP39+AS39)/5</f>
        <v>52.5</v>
      </c>
      <c r="H47" s="3">
        <f>I47/100*24</f>
        <v>16.400000000000002</v>
      </c>
      <c r="I47" s="30">
        <f>(AV39+AY39+BB39+BE39+BH39)/5</f>
        <v>68.333333333333343</v>
      </c>
    </row>
    <row r="48" spans="1:167" x14ac:dyDescent="0.35">
      <c r="B48" s="4" t="s">
        <v>696</v>
      </c>
      <c r="C48" s="4" t="s">
        <v>708</v>
      </c>
      <c r="D48" s="3">
        <f t="shared" ref="D48:D49" si="10">E48/100*24</f>
        <v>7.8000000000000007</v>
      </c>
      <c r="E48" s="30">
        <f>(S39+V39+Y39+AB39+AE39)/5</f>
        <v>32.5</v>
      </c>
      <c r="F48" s="3">
        <f t="shared" ref="F48:F49" si="11">G48/100*24</f>
        <v>11.399999999999999</v>
      </c>
      <c r="G48" s="30">
        <f>(AH39+AK39+AN39+AQ39+AT39)/5</f>
        <v>47.5</v>
      </c>
      <c r="H48" s="3">
        <f t="shared" ref="H48:H49" si="12">I48/100*24</f>
        <v>7.6</v>
      </c>
      <c r="I48" s="30">
        <f>(AW39+AZ39+BC39+BF39+BI39)/5</f>
        <v>31.666666666666668</v>
      </c>
    </row>
    <row r="49" spans="2:13" x14ac:dyDescent="0.35">
      <c r="B49" s="4" t="s">
        <v>697</v>
      </c>
      <c r="C49" s="4" t="s">
        <v>708</v>
      </c>
      <c r="D49" s="3">
        <f t="shared" si="10"/>
        <v>0</v>
      </c>
      <c r="E49" s="30">
        <f>(T39+W39+Z39+AC39+AF39)/5</f>
        <v>0</v>
      </c>
      <c r="F49" s="3">
        <f t="shared" si="11"/>
        <v>0</v>
      </c>
      <c r="G49" s="30">
        <f>(AI39+AL39+AO39+AR39+AU39)/5</f>
        <v>0</v>
      </c>
      <c r="H49" s="3">
        <f t="shared" si="12"/>
        <v>0</v>
      </c>
      <c r="I49" s="30">
        <f>(AX39+BA39+BD39+BG39+BJ39)/5</f>
        <v>0</v>
      </c>
    </row>
    <row r="50" spans="2:13" x14ac:dyDescent="0.35">
      <c r="B50" s="4"/>
      <c r="C50" s="4"/>
      <c r="D50" s="32">
        <f t="shared" ref="D50:I50" si="13">SUM(D47:D49)</f>
        <v>24.000000000000007</v>
      </c>
      <c r="E50" s="32">
        <f t="shared" si="13"/>
        <v>100.00000000000003</v>
      </c>
      <c r="F50" s="31">
        <f t="shared" si="13"/>
        <v>24</v>
      </c>
      <c r="G50" s="32">
        <f t="shared" si="13"/>
        <v>100</v>
      </c>
      <c r="H50" s="31">
        <f t="shared" si="13"/>
        <v>24</v>
      </c>
      <c r="I50" s="32">
        <f t="shared" si="13"/>
        <v>100.00000000000001</v>
      </c>
    </row>
    <row r="51" spans="2:13" x14ac:dyDescent="0.35">
      <c r="B51" s="4" t="s">
        <v>694</v>
      </c>
      <c r="C51" s="4" t="s">
        <v>709</v>
      </c>
      <c r="D51" s="3">
        <f>E51/100*24</f>
        <v>15.600000000000001</v>
      </c>
      <c r="E51" s="30">
        <f>(BK39+BN39+BQ39+BT39+BW39)/5</f>
        <v>65</v>
      </c>
      <c r="I51" s="42"/>
    </row>
    <row r="52" spans="2:13" x14ac:dyDescent="0.35">
      <c r="B52" s="4" t="s">
        <v>696</v>
      </c>
      <c r="C52" s="4" t="s">
        <v>709</v>
      </c>
      <c r="D52" s="3">
        <f t="shared" ref="D52:D53" si="14">E52/100*24</f>
        <v>8.4000000000000039</v>
      </c>
      <c r="E52" s="30">
        <f>(BL39+BO39+BR39+BU39+BX39)/5</f>
        <v>35.000000000000014</v>
      </c>
    </row>
    <row r="53" spans="2:13" x14ac:dyDescent="0.35">
      <c r="B53" s="4" t="s">
        <v>697</v>
      </c>
      <c r="C53" s="4" t="s">
        <v>709</v>
      </c>
      <c r="D53" s="3">
        <f t="shared" si="14"/>
        <v>0</v>
      </c>
      <c r="E53" s="30">
        <f>(BM39+BP39+BS39+BV39+BY39)/5</f>
        <v>0</v>
      </c>
    </row>
    <row r="54" spans="2:13" x14ac:dyDescent="0.35">
      <c r="B54" s="34"/>
      <c r="C54" s="34"/>
      <c r="D54" s="36">
        <f>SUM(D51:D53)</f>
        <v>24.000000000000007</v>
      </c>
      <c r="E54" s="36">
        <f>SUM(E51:E53)</f>
        <v>100.00000000000001</v>
      </c>
      <c r="F54" s="38"/>
    </row>
    <row r="55" spans="2:13" x14ac:dyDescent="0.35">
      <c r="B55" s="4"/>
      <c r="C55" s="4"/>
      <c r="D55" s="122" t="s">
        <v>272</v>
      </c>
      <c r="E55" s="122"/>
      <c r="F55" s="109" t="s">
        <v>267</v>
      </c>
      <c r="G55" s="109"/>
      <c r="H55" s="109" t="s">
        <v>273</v>
      </c>
      <c r="I55" s="109"/>
      <c r="J55" s="109" t="s">
        <v>274</v>
      </c>
      <c r="K55" s="109"/>
      <c r="L55" s="109" t="s">
        <v>38</v>
      </c>
      <c r="M55" s="109"/>
    </row>
    <row r="56" spans="2:13" x14ac:dyDescent="0.35">
      <c r="B56" s="4" t="s">
        <v>694</v>
      </c>
      <c r="C56" s="4" t="s">
        <v>710</v>
      </c>
      <c r="D56" s="3">
        <f>E56/100*24</f>
        <v>14.8</v>
      </c>
      <c r="E56" s="30">
        <f>(BZ39+CC39+CF39+CI39+CL39)/5</f>
        <v>61.666666666666671</v>
      </c>
      <c r="F56" s="3">
        <f>G56/100*24</f>
        <v>14.399999999999999</v>
      </c>
      <c r="G56" s="30">
        <f>(CO39+CR39+CU39+CX39+DA39)/5</f>
        <v>60</v>
      </c>
      <c r="H56" s="3">
        <f>I56/100*24</f>
        <v>18.400000000000002</v>
      </c>
      <c r="I56" s="30">
        <f>(DD39+DG39+DJ39+DM39+DP39)/5</f>
        <v>76.666666666666671</v>
      </c>
      <c r="J56" s="3">
        <f>K56/100*24</f>
        <v>17.8</v>
      </c>
      <c r="K56" s="30">
        <f>(DS39+DV39+DY39+EB39+EE39)/5</f>
        <v>74.166666666666671</v>
      </c>
      <c r="L56" s="3">
        <f>M56/100*24</f>
        <v>16.400000000000002</v>
      </c>
      <c r="M56" s="30">
        <f>(EH39+EK39+EN39+EQ39+ET39)/5</f>
        <v>68.333333333333343</v>
      </c>
    </row>
    <row r="57" spans="2:13" x14ac:dyDescent="0.35">
      <c r="B57" s="4" t="s">
        <v>696</v>
      </c>
      <c r="C57" s="4" t="s">
        <v>710</v>
      </c>
      <c r="D57" s="3">
        <f t="shared" ref="D57:D58" si="15">E57/100*24</f>
        <v>9.1999999999999993</v>
      </c>
      <c r="E57" s="30">
        <f>(CA39+CD39+CG39+CJ39+CM39)/5</f>
        <v>38.333333333333329</v>
      </c>
      <c r="F57" s="3">
        <f t="shared" ref="F57:F58" si="16">G57/100*24</f>
        <v>9.6000000000000014</v>
      </c>
      <c r="G57" s="30">
        <f>(CP39+CS39+CV39+CY39+DB39)/5</f>
        <v>40</v>
      </c>
      <c r="H57" s="3">
        <f t="shared" ref="H57:H58" si="17">I57/100*24</f>
        <v>5.6000000000000005</v>
      </c>
      <c r="I57" s="30">
        <f>(DE39+DH39+DK39+DN39+DQ39)/5</f>
        <v>23.333333333333336</v>
      </c>
      <c r="J57" s="3">
        <f t="shared" ref="J57:J58" si="18">K57/100*24</f>
        <v>6.1999999999999993</v>
      </c>
      <c r="K57" s="30">
        <f>(DT39+DW39+DZ39+EC39+EF39)/5</f>
        <v>25.833333333333332</v>
      </c>
      <c r="L57" s="3">
        <f t="shared" ref="L57:L58" si="19">M57/100*24</f>
        <v>7.6</v>
      </c>
      <c r="M57" s="30">
        <f>(EI39+EL39+EO39+ER39+EU39)/5</f>
        <v>31.666666666666668</v>
      </c>
    </row>
    <row r="58" spans="2:13" x14ac:dyDescent="0.35">
      <c r="B58" s="4" t="s">
        <v>697</v>
      </c>
      <c r="C58" s="4" t="s">
        <v>710</v>
      </c>
      <c r="D58" s="3">
        <f t="shared" si="15"/>
        <v>0</v>
      </c>
      <c r="E58" s="30">
        <f>(CB39+CE39+CH39+CK39+CN39)/5</f>
        <v>0</v>
      </c>
      <c r="F58" s="3">
        <f t="shared" si="16"/>
        <v>0</v>
      </c>
      <c r="G58" s="30">
        <f>(CQ39+CT39+CW39+CZ39+DC39)/5</f>
        <v>0</v>
      </c>
      <c r="H58" s="3">
        <f t="shared" si="17"/>
        <v>0</v>
      </c>
      <c r="I58" s="30">
        <f>(DF39+DI39+DL39+DO39+DR39)/5</f>
        <v>0</v>
      </c>
      <c r="J58" s="3">
        <f t="shared" si="18"/>
        <v>0</v>
      </c>
      <c r="K58" s="30">
        <f>(DU39+DX39+EA39+ED39+EG39)/5</f>
        <v>0</v>
      </c>
      <c r="L58" s="3">
        <f t="shared" si="19"/>
        <v>0</v>
      </c>
      <c r="M58" s="30">
        <f>(EJ39+EM39+EP39+ES39+EV39)/5</f>
        <v>0</v>
      </c>
    </row>
    <row r="59" spans="2:13" x14ac:dyDescent="0.35">
      <c r="B59" s="4"/>
      <c r="C59" s="4"/>
      <c r="D59" s="31">
        <f t="shared" ref="D59:M59" si="20">SUM(D56:D58)</f>
        <v>24</v>
      </c>
      <c r="E59" s="31">
        <f t="shared" si="20"/>
        <v>100</v>
      </c>
      <c r="F59" s="31">
        <f t="shared" si="20"/>
        <v>24</v>
      </c>
      <c r="G59" s="32">
        <f t="shared" si="20"/>
        <v>100</v>
      </c>
      <c r="H59" s="31">
        <f t="shared" si="20"/>
        <v>24.000000000000004</v>
      </c>
      <c r="I59" s="32">
        <f t="shared" si="20"/>
        <v>100</v>
      </c>
      <c r="J59" s="31">
        <f t="shared" si="20"/>
        <v>24</v>
      </c>
      <c r="K59" s="32">
        <f t="shared" si="20"/>
        <v>100</v>
      </c>
      <c r="L59" s="31">
        <f t="shared" si="20"/>
        <v>24</v>
      </c>
      <c r="M59" s="32">
        <f t="shared" si="20"/>
        <v>100.00000000000001</v>
      </c>
    </row>
    <row r="60" spans="2:13" x14ac:dyDescent="0.35">
      <c r="B60" s="4" t="s">
        <v>694</v>
      </c>
      <c r="C60" s="4" t="s">
        <v>711</v>
      </c>
      <c r="D60" s="3">
        <f>E60/100*24</f>
        <v>18.600000000000001</v>
      </c>
      <c r="E60" s="30">
        <f>(EW39+EZ39+FC39+FF39+FI39)/5</f>
        <v>77.5</v>
      </c>
    </row>
    <row r="61" spans="2:13" x14ac:dyDescent="0.35">
      <c r="B61" s="4" t="s">
        <v>696</v>
      </c>
      <c r="C61" s="4" t="s">
        <v>711</v>
      </c>
      <c r="D61" s="3">
        <f t="shared" ref="D61:D62" si="21">E61/100*24</f>
        <v>5.4</v>
      </c>
      <c r="E61" s="30">
        <f>(EX39+FA39+FD39+FG39+FJ39)/5</f>
        <v>22.500000000000004</v>
      </c>
    </row>
    <row r="62" spans="2:13" x14ac:dyDescent="0.35">
      <c r="B62" s="4" t="s">
        <v>697</v>
      </c>
      <c r="C62" s="4" t="s">
        <v>711</v>
      </c>
      <c r="D62" s="3">
        <f t="shared" si="21"/>
        <v>0</v>
      </c>
      <c r="E62" s="30">
        <f>(EY39+FB39+FE39+FH39+FK39)/5</f>
        <v>0</v>
      </c>
    </row>
    <row r="63" spans="2:13" x14ac:dyDescent="0.35">
      <c r="B63" s="4"/>
      <c r="C63" s="4"/>
      <c r="D63" s="31">
        <f>SUM(D60:D62)</f>
        <v>24</v>
      </c>
      <c r="E63" s="31">
        <f>SUM(E60:E62)</f>
        <v>100</v>
      </c>
    </row>
  </sheetData>
  <mergeCells count="140">
    <mergeCell ref="D55:E55"/>
    <mergeCell ref="F55:G55"/>
    <mergeCell ref="H55:I55"/>
    <mergeCell ref="J55:K55"/>
    <mergeCell ref="L55:M55"/>
    <mergeCell ref="B41:E41"/>
    <mergeCell ref="BE12:BG12"/>
    <mergeCell ref="BH12:BJ12"/>
    <mergeCell ref="D46:E46"/>
    <mergeCell ref="F46:G46"/>
    <mergeCell ref="H46:I46"/>
    <mergeCell ref="A38:B38"/>
    <mergeCell ref="AV12:AX12"/>
    <mergeCell ref="AY12:BA12"/>
    <mergeCell ref="BB12:BD12"/>
    <mergeCell ref="A39:B39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58"/>
  <sheetViews>
    <sheetView topLeftCell="A21" zoomScale="53" zoomScaleNormal="53" workbookViewId="0">
      <selection activeCell="S50" sqref="S50"/>
    </sheetView>
  </sheetViews>
  <sheetFormatPr defaultRowHeight="14.5" x14ac:dyDescent="0.35"/>
  <cols>
    <col min="2" max="2" width="26.7265625" customWidth="1"/>
    <col min="47" max="47" width="9.1796875" customWidth="1"/>
  </cols>
  <sheetData>
    <row r="1" spans="1:200" ht="15.5" x14ac:dyDescent="0.35">
      <c r="A1" s="6" t="s">
        <v>39</v>
      </c>
      <c r="B1" s="14" t="s">
        <v>322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5" x14ac:dyDescent="0.35">
      <c r="A2" s="8" t="s">
        <v>1346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04" t="s">
        <v>1253</v>
      </c>
      <c r="GQ2" s="104"/>
    </row>
    <row r="3" spans="1:200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5">
      <c r="A4" s="105" t="s">
        <v>0</v>
      </c>
      <c r="B4" s="105" t="s">
        <v>164</v>
      </c>
      <c r="C4" s="106" t="s">
        <v>323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7" t="s">
        <v>263</v>
      </c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 t="s">
        <v>723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8" t="s">
        <v>271</v>
      </c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9" t="s">
        <v>324</v>
      </c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</row>
    <row r="5" spans="1:200" ht="13.5" customHeight="1" x14ac:dyDescent="0.35">
      <c r="A5" s="105"/>
      <c r="B5" s="105"/>
      <c r="C5" s="93" t="s">
        <v>262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 t="s">
        <v>264</v>
      </c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2" t="s">
        <v>265</v>
      </c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 t="s">
        <v>320</v>
      </c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3" t="s">
        <v>321</v>
      </c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 t="s">
        <v>272</v>
      </c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4" t="s">
        <v>267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273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157" t="s">
        <v>274</v>
      </c>
      <c r="ER5" s="157"/>
      <c r="ES5" s="157"/>
      <c r="ET5" s="157"/>
      <c r="EU5" s="157"/>
      <c r="EV5" s="157"/>
      <c r="EW5" s="157"/>
      <c r="EX5" s="157"/>
      <c r="EY5" s="157"/>
      <c r="EZ5" s="157"/>
      <c r="FA5" s="157"/>
      <c r="FB5" s="157"/>
      <c r="FC5" s="157"/>
      <c r="FD5" s="157"/>
      <c r="FE5" s="157"/>
      <c r="FF5" s="157"/>
      <c r="FG5" s="157"/>
      <c r="FH5" s="157"/>
      <c r="FI5" s="94" t="s">
        <v>38</v>
      </c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94"/>
      <c r="FY5" s="94"/>
      <c r="FZ5" s="94"/>
      <c r="GA5" s="92" t="s">
        <v>269</v>
      </c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</row>
    <row r="6" spans="1:200" ht="15.5" hidden="1" x14ac:dyDescent="0.35">
      <c r="A6" s="105"/>
      <c r="B6" s="105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5" hidden="1" x14ac:dyDescent="0.35">
      <c r="A7" s="105"/>
      <c r="B7" s="105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5" hidden="1" x14ac:dyDescent="0.35">
      <c r="A8" s="105"/>
      <c r="B8" s="105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5" hidden="1" x14ac:dyDescent="0.35">
      <c r="A9" s="105"/>
      <c r="B9" s="105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5" hidden="1" x14ac:dyDescent="0.35">
      <c r="A10" s="105"/>
      <c r="B10" s="105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5" x14ac:dyDescent="0.35">
      <c r="A11" s="105"/>
      <c r="B11" s="105"/>
      <c r="C11" s="93" t="s">
        <v>82</v>
      </c>
      <c r="D11" s="93" t="s">
        <v>2</v>
      </c>
      <c r="E11" s="93" t="s">
        <v>3</v>
      </c>
      <c r="F11" s="93" t="s">
        <v>83</v>
      </c>
      <c r="G11" s="93" t="s">
        <v>6</v>
      </c>
      <c r="H11" s="93" t="s">
        <v>7</v>
      </c>
      <c r="I11" s="93" t="s">
        <v>111</v>
      </c>
      <c r="J11" s="93" t="s">
        <v>6</v>
      </c>
      <c r="K11" s="93" t="s">
        <v>7</v>
      </c>
      <c r="L11" s="93" t="s">
        <v>84</v>
      </c>
      <c r="M11" s="93" t="s">
        <v>1</v>
      </c>
      <c r="N11" s="93" t="s">
        <v>2</v>
      </c>
      <c r="O11" s="93" t="s">
        <v>85</v>
      </c>
      <c r="P11" s="93"/>
      <c r="Q11" s="93"/>
      <c r="R11" s="93" t="s">
        <v>86</v>
      </c>
      <c r="S11" s="93"/>
      <c r="T11" s="93"/>
      <c r="U11" s="93" t="s">
        <v>87</v>
      </c>
      <c r="V11" s="93"/>
      <c r="W11" s="93"/>
      <c r="X11" s="93" t="s">
        <v>88</v>
      </c>
      <c r="Y11" s="93"/>
      <c r="Z11" s="93"/>
      <c r="AA11" s="92" t="s">
        <v>938</v>
      </c>
      <c r="AB11" s="92"/>
      <c r="AC11" s="92"/>
      <c r="AD11" s="92" t="s">
        <v>89</v>
      </c>
      <c r="AE11" s="92"/>
      <c r="AF11" s="92"/>
      <c r="AG11" s="93" t="s">
        <v>90</v>
      </c>
      <c r="AH11" s="93"/>
      <c r="AI11" s="93"/>
      <c r="AJ11" s="92" t="s">
        <v>91</v>
      </c>
      <c r="AK11" s="92"/>
      <c r="AL11" s="92"/>
      <c r="AM11" s="93" t="s">
        <v>92</v>
      </c>
      <c r="AN11" s="93"/>
      <c r="AO11" s="93"/>
      <c r="AP11" s="93" t="s">
        <v>93</v>
      </c>
      <c r="AQ11" s="93"/>
      <c r="AR11" s="93"/>
      <c r="AS11" s="93" t="s">
        <v>94</v>
      </c>
      <c r="AT11" s="93"/>
      <c r="AU11" s="93"/>
      <c r="AV11" s="92" t="s">
        <v>95</v>
      </c>
      <c r="AW11" s="92"/>
      <c r="AX11" s="92"/>
      <c r="AY11" s="92" t="s">
        <v>96</v>
      </c>
      <c r="AZ11" s="92"/>
      <c r="BA11" s="92"/>
      <c r="BB11" s="92" t="s">
        <v>97</v>
      </c>
      <c r="BC11" s="92"/>
      <c r="BD11" s="92"/>
      <c r="BE11" s="92" t="s">
        <v>112</v>
      </c>
      <c r="BF11" s="92"/>
      <c r="BG11" s="92"/>
      <c r="BH11" s="92" t="s">
        <v>962</v>
      </c>
      <c r="BI11" s="92"/>
      <c r="BJ11" s="92"/>
      <c r="BK11" s="92" t="s">
        <v>98</v>
      </c>
      <c r="BL11" s="92"/>
      <c r="BM11" s="92"/>
      <c r="BN11" s="92" t="s">
        <v>99</v>
      </c>
      <c r="BO11" s="92"/>
      <c r="BP11" s="92"/>
      <c r="BQ11" s="92" t="s">
        <v>100</v>
      </c>
      <c r="BR11" s="92"/>
      <c r="BS11" s="92"/>
      <c r="BT11" s="92" t="s">
        <v>101</v>
      </c>
      <c r="BU11" s="92"/>
      <c r="BV11" s="92"/>
      <c r="BW11" s="92" t="s">
        <v>348</v>
      </c>
      <c r="BX11" s="92"/>
      <c r="BY11" s="92"/>
      <c r="BZ11" s="92" t="s">
        <v>349</v>
      </c>
      <c r="CA11" s="92"/>
      <c r="CB11" s="92"/>
      <c r="CC11" s="92" t="s">
        <v>350</v>
      </c>
      <c r="CD11" s="92"/>
      <c r="CE11" s="92"/>
      <c r="CF11" s="92" t="s">
        <v>351</v>
      </c>
      <c r="CG11" s="92"/>
      <c r="CH11" s="92"/>
      <c r="CI11" s="92" t="s">
        <v>352</v>
      </c>
      <c r="CJ11" s="92"/>
      <c r="CK11" s="92"/>
      <c r="CL11" s="92" t="s">
        <v>353</v>
      </c>
      <c r="CM11" s="92"/>
      <c r="CN11" s="92"/>
      <c r="CO11" s="135" t="s">
        <v>102</v>
      </c>
      <c r="CP11" s="136"/>
      <c r="CQ11" s="137"/>
      <c r="CR11" s="92" t="s">
        <v>103</v>
      </c>
      <c r="CS11" s="92"/>
      <c r="CT11" s="92"/>
      <c r="CU11" s="92" t="s">
        <v>113</v>
      </c>
      <c r="CV11" s="92"/>
      <c r="CW11" s="92"/>
      <c r="CX11" s="92" t="s">
        <v>104</v>
      </c>
      <c r="CY11" s="92"/>
      <c r="CZ11" s="92"/>
      <c r="DA11" s="92" t="s">
        <v>105</v>
      </c>
      <c r="DB11" s="92"/>
      <c r="DC11" s="92"/>
      <c r="DD11" s="92" t="s">
        <v>106</v>
      </c>
      <c r="DE11" s="92"/>
      <c r="DF11" s="92"/>
      <c r="DG11" s="92" t="s">
        <v>107</v>
      </c>
      <c r="DH11" s="92"/>
      <c r="DI11" s="92"/>
      <c r="DJ11" s="92" t="s">
        <v>108</v>
      </c>
      <c r="DK11" s="92"/>
      <c r="DL11" s="92"/>
      <c r="DM11" s="92" t="s">
        <v>109</v>
      </c>
      <c r="DN11" s="92"/>
      <c r="DO11" s="92"/>
      <c r="DP11" s="92" t="s">
        <v>110</v>
      </c>
      <c r="DQ11" s="92"/>
      <c r="DR11" s="92"/>
      <c r="DS11" s="92" t="s">
        <v>114</v>
      </c>
      <c r="DT11" s="92"/>
      <c r="DU11" s="92"/>
      <c r="DV11" s="92" t="s">
        <v>115</v>
      </c>
      <c r="DW11" s="92"/>
      <c r="DX11" s="92"/>
      <c r="DY11" s="92" t="s">
        <v>116</v>
      </c>
      <c r="DZ11" s="92"/>
      <c r="EA11" s="92"/>
      <c r="EB11" s="92" t="s">
        <v>331</v>
      </c>
      <c r="EC11" s="92"/>
      <c r="ED11" s="92"/>
      <c r="EE11" s="92" t="s">
        <v>332</v>
      </c>
      <c r="EF11" s="92"/>
      <c r="EG11" s="92"/>
      <c r="EH11" s="92" t="s">
        <v>333</v>
      </c>
      <c r="EI11" s="92"/>
      <c r="EJ11" s="92"/>
      <c r="EK11" s="92" t="s">
        <v>334</v>
      </c>
      <c r="EL11" s="92"/>
      <c r="EM11" s="92"/>
      <c r="EN11" s="92" t="s">
        <v>335</v>
      </c>
      <c r="EO11" s="92"/>
      <c r="EP11" s="92"/>
      <c r="EQ11" s="92" t="s">
        <v>336</v>
      </c>
      <c r="ER11" s="92"/>
      <c r="ES11" s="92"/>
      <c r="ET11" s="92" t="s">
        <v>337</v>
      </c>
      <c r="EU11" s="92"/>
      <c r="EV11" s="92"/>
      <c r="EW11" s="92" t="s">
        <v>338</v>
      </c>
      <c r="EX11" s="92"/>
      <c r="EY11" s="92"/>
      <c r="EZ11" s="92" t="s">
        <v>339</v>
      </c>
      <c r="FA11" s="92"/>
      <c r="FB11" s="92"/>
      <c r="FC11" s="92" t="s">
        <v>340</v>
      </c>
      <c r="FD11" s="92"/>
      <c r="FE11" s="92"/>
      <c r="FF11" s="92" t="s">
        <v>341</v>
      </c>
      <c r="FG11" s="92"/>
      <c r="FH11" s="92"/>
      <c r="FI11" s="92" t="s">
        <v>342</v>
      </c>
      <c r="FJ11" s="92"/>
      <c r="FK11" s="92"/>
      <c r="FL11" s="92" t="s">
        <v>343</v>
      </c>
      <c r="FM11" s="92"/>
      <c r="FN11" s="92"/>
      <c r="FO11" s="92" t="s">
        <v>344</v>
      </c>
      <c r="FP11" s="92"/>
      <c r="FQ11" s="92"/>
      <c r="FR11" s="92" t="s">
        <v>345</v>
      </c>
      <c r="FS11" s="92"/>
      <c r="FT11" s="92"/>
      <c r="FU11" s="92" t="s">
        <v>346</v>
      </c>
      <c r="FV11" s="92"/>
      <c r="FW11" s="92"/>
      <c r="FX11" s="92" t="s">
        <v>347</v>
      </c>
      <c r="FY11" s="92"/>
      <c r="FZ11" s="92"/>
      <c r="GA11" s="92" t="s">
        <v>325</v>
      </c>
      <c r="GB11" s="92"/>
      <c r="GC11" s="92"/>
      <c r="GD11" s="92" t="s">
        <v>326</v>
      </c>
      <c r="GE11" s="92"/>
      <c r="GF11" s="92"/>
      <c r="GG11" s="92" t="s">
        <v>327</v>
      </c>
      <c r="GH11" s="92"/>
      <c r="GI11" s="92"/>
      <c r="GJ11" s="92" t="s">
        <v>328</v>
      </c>
      <c r="GK11" s="92"/>
      <c r="GL11" s="92"/>
      <c r="GM11" s="92" t="s">
        <v>329</v>
      </c>
      <c r="GN11" s="92"/>
      <c r="GO11" s="92"/>
      <c r="GP11" s="92" t="s">
        <v>330</v>
      </c>
      <c r="GQ11" s="92"/>
      <c r="GR11" s="92"/>
    </row>
    <row r="12" spans="1:200" ht="87" customHeight="1" x14ac:dyDescent="0.35">
      <c r="A12" s="105"/>
      <c r="B12" s="105"/>
      <c r="C12" s="110" t="s">
        <v>912</v>
      </c>
      <c r="D12" s="110"/>
      <c r="E12" s="110"/>
      <c r="F12" s="110" t="s">
        <v>914</v>
      </c>
      <c r="G12" s="110"/>
      <c r="H12" s="110"/>
      <c r="I12" s="110" t="s">
        <v>917</v>
      </c>
      <c r="J12" s="110"/>
      <c r="K12" s="110"/>
      <c r="L12" s="110" t="s">
        <v>921</v>
      </c>
      <c r="M12" s="110"/>
      <c r="N12" s="110"/>
      <c r="O12" s="110" t="s">
        <v>925</v>
      </c>
      <c r="P12" s="110"/>
      <c r="Q12" s="110"/>
      <c r="R12" s="110" t="s">
        <v>929</v>
      </c>
      <c r="S12" s="110"/>
      <c r="T12" s="110"/>
      <c r="U12" s="110" t="s">
        <v>933</v>
      </c>
      <c r="V12" s="110"/>
      <c r="W12" s="110"/>
      <c r="X12" s="110" t="s">
        <v>937</v>
      </c>
      <c r="Y12" s="110"/>
      <c r="Z12" s="110"/>
      <c r="AA12" s="110" t="s">
        <v>939</v>
      </c>
      <c r="AB12" s="110"/>
      <c r="AC12" s="110"/>
      <c r="AD12" s="110" t="s">
        <v>474</v>
      </c>
      <c r="AE12" s="110"/>
      <c r="AF12" s="110"/>
      <c r="AG12" s="110" t="s">
        <v>944</v>
      </c>
      <c r="AH12" s="110"/>
      <c r="AI12" s="110"/>
      <c r="AJ12" s="110" t="s">
        <v>945</v>
      </c>
      <c r="AK12" s="110"/>
      <c r="AL12" s="110"/>
      <c r="AM12" s="84" t="s">
        <v>946</v>
      </c>
      <c r="AN12" s="84"/>
      <c r="AO12" s="84"/>
      <c r="AP12" s="84" t="s">
        <v>947</v>
      </c>
      <c r="AQ12" s="84"/>
      <c r="AR12" s="84"/>
      <c r="AS12" s="84" t="s">
        <v>948</v>
      </c>
      <c r="AT12" s="84"/>
      <c r="AU12" s="84"/>
      <c r="AV12" s="84" t="s">
        <v>952</v>
      </c>
      <c r="AW12" s="84"/>
      <c r="AX12" s="84"/>
      <c r="AY12" s="84" t="s">
        <v>956</v>
      </c>
      <c r="AZ12" s="84"/>
      <c r="BA12" s="84"/>
      <c r="BB12" s="84" t="s">
        <v>959</v>
      </c>
      <c r="BC12" s="84"/>
      <c r="BD12" s="84"/>
      <c r="BE12" s="84" t="s">
        <v>960</v>
      </c>
      <c r="BF12" s="84"/>
      <c r="BG12" s="84"/>
      <c r="BH12" s="84" t="s">
        <v>963</v>
      </c>
      <c r="BI12" s="84"/>
      <c r="BJ12" s="84"/>
      <c r="BK12" s="84" t="s">
        <v>964</v>
      </c>
      <c r="BL12" s="84"/>
      <c r="BM12" s="84"/>
      <c r="BN12" s="84" t="s">
        <v>965</v>
      </c>
      <c r="BO12" s="84"/>
      <c r="BP12" s="84"/>
      <c r="BQ12" s="84" t="s">
        <v>496</v>
      </c>
      <c r="BR12" s="84"/>
      <c r="BS12" s="84"/>
      <c r="BT12" s="84" t="s">
        <v>499</v>
      </c>
      <c r="BU12" s="84"/>
      <c r="BV12" s="84"/>
      <c r="BW12" s="110" t="s">
        <v>966</v>
      </c>
      <c r="BX12" s="110"/>
      <c r="BY12" s="110"/>
      <c r="BZ12" s="110" t="s">
        <v>967</v>
      </c>
      <c r="CA12" s="110"/>
      <c r="CB12" s="110"/>
      <c r="CC12" s="110" t="s">
        <v>968</v>
      </c>
      <c r="CD12" s="110"/>
      <c r="CE12" s="110"/>
      <c r="CF12" s="110" t="s">
        <v>972</v>
      </c>
      <c r="CG12" s="110"/>
      <c r="CH12" s="110"/>
      <c r="CI12" s="110" t="s">
        <v>976</v>
      </c>
      <c r="CJ12" s="110"/>
      <c r="CK12" s="110"/>
      <c r="CL12" s="110" t="s">
        <v>509</v>
      </c>
      <c r="CM12" s="110"/>
      <c r="CN12" s="110"/>
      <c r="CO12" s="84" t="s">
        <v>978</v>
      </c>
      <c r="CP12" s="84"/>
      <c r="CQ12" s="84"/>
      <c r="CR12" s="84" t="s">
        <v>982</v>
      </c>
      <c r="CS12" s="84"/>
      <c r="CT12" s="84"/>
      <c r="CU12" s="84" t="s">
        <v>985</v>
      </c>
      <c r="CV12" s="84"/>
      <c r="CW12" s="84"/>
      <c r="CX12" s="84" t="s">
        <v>989</v>
      </c>
      <c r="CY12" s="84"/>
      <c r="CZ12" s="84"/>
      <c r="DA12" s="84" t="s">
        <v>517</v>
      </c>
      <c r="DB12" s="84"/>
      <c r="DC12" s="84"/>
      <c r="DD12" s="110" t="s">
        <v>990</v>
      </c>
      <c r="DE12" s="110"/>
      <c r="DF12" s="110"/>
      <c r="DG12" s="110" t="s">
        <v>994</v>
      </c>
      <c r="DH12" s="110"/>
      <c r="DI12" s="110"/>
      <c r="DJ12" s="110" t="s">
        <v>998</v>
      </c>
      <c r="DK12" s="110"/>
      <c r="DL12" s="110"/>
      <c r="DM12" s="84" t="s">
        <v>1000</v>
      </c>
      <c r="DN12" s="84"/>
      <c r="DO12" s="84"/>
      <c r="DP12" s="110" t="s">
        <v>1001</v>
      </c>
      <c r="DQ12" s="110"/>
      <c r="DR12" s="110"/>
      <c r="DS12" s="110" t="s">
        <v>525</v>
      </c>
      <c r="DT12" s="110"/>
      <c r="DU12" s="110"/>
      <c r="DV12" s="110" t="s">
        <v>527</v>
      </c>
      <c r="DW12" s="110"/>
      <c r="DX12" s="110"/>
      <c r="DY12" s="84" t="s">
        <v>1006</v>
      </c>
      <c r="DZ12" s="84"/>
      <c r="EA12" s="84"/>
      <c r="EB12" s="84" t="s">
        <v>1009</v>
      </c>
      <c r="EC12" s="84"/>
      <c r="ED12" s="84"/>
      <c r="EE12" s="84" t="s">
        <v>1010</v>
      </c>
      <c r="EF12" s="84"/>
      <c r="EG12" s="84"/>
      <c r="EH12" s="84" t="s">
        <v>1014</v>
      </c>
      <c r="EI12" s="84"/>
      <c r="EJ12" s="84"/>
      <c r="EK12" s="84" t="s">
        <v>1018</v>
      </c>
      <c r="EL12" s="84"/>
      <c r="EM12" s="84"/>
      <c r="EN12" s="84" t="s">
        <v>533</v>
      </c>
      <c r="EO12" s="84"/>
      <c r="EP12" s="84"/>
      <c r="EQ12" s="110" t="s">
        <v>1020</v>
      </c>
      <c r="ER12" s="110"/>
      <c r="ES12" s="110"/>
      <c r="ET12" s="110" t="s">
        <v>540</v>
      </c>
      <c r="EU12" s="110"/>
      <c r="EV12" s="110"/>
      <c r="EW12" s="110" t="s">
        <v>1027</v>
      </c>
      <c r="EX12" s="110"/>
      <c r="EY12" s="110"/>
      <c r="EZ12" s="110" t="s">
        <v>536</v>
      </c>
      <c r="FA12" s="110"/>
      <c r="FB12" s="110"/>
      <c r="FC12" s="110" t="s">
        <v>537</v>
      </c>
      <c r="FD12" s="110"/>
      <c r="FE12" s="110"/>
      <c r="FF12" s="110" t="s">
        <v>1034</v>
      </c>
      <c r="FG12" s="110"/>
      <c r="FH12" s="110"/>
      <c r="FI12" s="84" t="s">
        <v>1038</v>
      </c>
      <c r="FJ12" s="84"/>
      <c r="FK12" s="84"/>
      <c r="FL12" s="84" t="s">
        <v>1042</v>
      </c>
      <c r="FM12" s="84"/>
      <c r="FN12" s="84"/>
      <c r="FO12" s="84" t="s">
        <v>1046</v>
      </c>
      <c r="FP12" s="84"/>
      <c r="FQ12" s="84"/>
      <c r="FR12" s="84" t="s">
        <v>542</v>
      </c>
      <c r="FS12" s="84"/>
      <c r="FT12" s="84"/>
      <c r="FU12" s="84" t="s">
        <v>1053</v>
      </c>
      <c r="FV12" s="84"/>
      <c r="FW12" s="84"/>
      <c r="FX12" s="84" t="s">
        <v>1056</v>
      </c>
      <c r="FY12" s="84"/>
      <c r="FZ12" s="84"/>
      <c r="GA12" s="110" t="s">
        <v>1060</v>
      </c>
      <c r="GB12" s="110"/>
      <c r="GC12" s="110"/>
      <c r="GD12" s="110" t="s">
        <v>1061</v>
      </c>
      <c r="GE12" s="110"/>
      <c r="GF12" s="110"/>
      <c r="GG12" s="110" t="s">
        <v>1065</v>
      </c>
      <c r="GH12" s="110"/>
      <c r="GI12" s="110"/>
      <c r="GJ12" s="110" t="s">
        <v>1069</v>
      </c>
      <c r="GK12" s="110"/>
      <c r="GL12" s="110"/>
      <c r="GM12" s="110" t="s">
        <v>1073</v>
      </c>
      <c r="GN12" s="110"/>
      <c r="GO12" s="110"/>
      <c r="GP12" s="110" t="s">
        <v>1077</v>
      </c>
      <c r="GQ12" s="110"/>
      <c r="GR12" s="110"/>
    </row>
    <row r="13" spans="1:200" ht="138" x14ac:dyDescent="0.35">
      <c r="A13" s="105"/>
      <c r="B13" s="105"/>
      <c r="C13" s="58" t="s">
        <v>720</v>
      </c>
      <c r="D13" s="58" t="s">
        <v>722</v>
      </c>
      <c r="E13" s="58" t="s">
        <v>913</v>
      </c>
      <c r="F13" s="58" t="s">
        <v>915</v>
      </c>
      <c r="G13" s="58" t="s">
        <v>469</v>
      </c>
      <c r="H13" s="58" t="s">
        <v>916</v>
      </c>
      <c r="I13" s="58" t="s">
        <v>918</v>
      </c>
      <c r="J13" s="58" t="s">
        <v>919</v>
      </c>
      <c r="K13" s="58" t="s">
        <v>920</v>
      </c>
      <c r="L13" s="58" t="s">
        <v>922</v>
      </c>
      <c r="M13" s="58" t="s">
        <v>923</v>
      </c>
      <c r="N13" s="58" t="s">
        <v>924</v>
      </c>
      <c r="O13" s="58" t="s">
        <v>926</v>
      </c>
      <c r="P13" s="58" t="s">
        <v>927</v>
      </c>
      <c r="Q13" s="58" t="s">
        <v>928</v>
      </c>
      <c r="R13" s="58" t="s">
        <v>930</v>
      </c>
      <c r="S13" s="58" t="s">
        <v>931</v>
      </c>
      <c r="T13" s="58" t="s">
        <v>932</v>
      </c>
      <c r="U13" s="58" t="s">
        <v>934</v>
      </c>
      <c r="V13" s="58" t="s">
        <v>935</v>
      </c>
      <c r="W13" s="58" t="s">
        <v>936</v>
      </c>
      <c r="X13" s="58" t="s">
        <v>202</v>
      </c>
      <c r="Y13" s="58" t="s">
        <v>471</v>
      </c>
      <c r="Z13" s="58" t="s">
        <v>204</v>
      </c>
      <c r="AA13" s="58" t="s">
        <v>472</v>
      </c>
      <c r="AB13" s="58" t="s">
        <v>940</v>
      </c>
      <c r="AC13" s="58" t="s">
        <v>473</v>
      </c>
      <c r="AD13" s="58" t="s">
        <v>941</v>
      </c>
      <c r="AE13" s="58" t="s">
        <v>942</v>
      </c>
      <c r="AF13" s="58" t="s">
        <v>943</v>
      </c>
      <c r="AG13" s="58" t="s">
        <v>478</v>
      </c>
      <c r="AH13" s="58" t="s">
        <v>479</v>
      </c>
      <c r="AI13" s="58" t="s">
        <v>480</v>
      </c>
      <c r="AJ13" s="58" t="s">
        <v>239</v>
      </c>
      <c r="AK13" s="58" t="s">
        <v>481</v>
      </c>
      <c r="AL13" s="58" t="s">
        <v>482</v>
      </c>
      <c r="AM13" s="58" t="s">
        <v>483</v>
      </c>
      <c r="AN13" s="58" t="s">
        <v>484</v>
      </c>
      <c r="AO13" s="58" t="s">
        <v>485</v>
      </c>
      <c r="AP13" s="58" t="s">
        <v>486</v>
      </c>
      <c r="AQ13" s="58" t="s">
        <v>487</v>
      </c>
      <c r="AR13" s="58" t="s">
        <v>488</v>
      </c>
      <c r="AS13" s="58" t="s">
        <v>949</v>
      </c>
      <c r="AT13" s="58" t="s">
        <v>950</v>
      </c>
      <c r="AU13" s="58" t="s">
        <v>951</v>
      </c>
      <c r="AV13" s="58" t="s">
        <v>953</v>
      </c>
      <c r="AW13" s="58" t="s">
        <v>954</v>
      </c>
      <c r="AX13" s="58" t="s">
        <v>955</v>
      </c>
      <c r="AY13" s="58" t="s">
        <v>957</v>
      </c>
      <c r="AZ13" s="58" t="s">
        <v>958</v>
      </c>
      <c r="BA13" s="58" t="s">
        <v>167</v>
      </c>
      <c r="BB13" s="58" t="s">
        <v>490</v>
      </c>
      <c r="BC13" s="58" t="s">
        <v>491</v>
      </c>
      <c r="BD13" s="58" t="s">
        <v>492</v>
      </c>
      <c r="BE13" s="28" t="s">
        <v>172</v>
      </c>
      <c r="BF13" s="28" t="s">
        <v>171</v>
      </c>
      <c r="BG13" s="28" t="s">
        <v>961</v>
      </c>
      <c r="BH13" s="28" t="s">
        <v>493</v>
      </c>
      <c r="BI13" s="28" t="s">
        <v>494</v>
      </c>
      <c r="BJ13" s="28" t="s">
        <v>495</v>
      </c>
      <c r="BK13" s="28" t="s">
        <v>183</v>
      </c>
      <c r="BL13" s="28" t="s">
        <v>173</v>
      </c>
      <c r="BM13" s="28" t="s">
        <v>174</v>
      </c>
      <c r="BN13" s="28" t="s">
        <v>475</v>
      </c>
      <c r="BO13" s="28" t="s">
        <v>476</v>
      </c>
      <c r="BP13" s="28" t="s">
        <v>477</v>
      </c>
      <c r="BQ13" s="28" t="s">
        <v>496</v>
      </c>
      <c r="BR13" s="28" t="s">
        <v>497</v>
      </c>
      <c r="BS13" s="28" t="s">
        <v>498</v>
      </c>
      <c r="BT13" s="28" t="s">
        <v>499</v>
      </c>
      <c r="BU13" s="28" t="s">
        <v>500</v>
      </c>
      <c r="BV13" s="28" t="s">
        <v>501</v>
      </c>
      <c r="BW13" s="58" t="s">
        <v>502</v>
      </c>
      <c r="BX13" s="58" t="s">
        <v>503</v>
      </c>
      <c r="BY13" s="58" t="s">
        <v>504</v>
      </c>
      <c r="BZ13" s="58" t="s">
        <v>393</v>
      </c>
      <c r="CA13" s="58" t="s">
        <v>425</v>
      </c>
      <c r="CB13" s="58" t="s">
        <v>505</v>
      </c>
      <c r="CC13" s="28" t="s">
        <v>969</v>
      </c>
      <c r="CD13" s="28" t="s">
        <v>970</v>
      </c>
      <c r="CE13" s="28" t="s">
        <v>971</v>
      </c>
      <c r="CF13" s="58" t="s">
        <v>973</v>
      </c>
      <c r="CG13" s="58" t="s">
        <v>974</v>
      </c>
      <c r="CH13" s="58" t="s">
        <v>975</v>
      </c>
      <c r="CI13" s="58" t="s">
        <v>506</v>
      </c>
      <c r="CJ13" s="58" t="s">
        <v>507</v>
      </c>
      <c r="CK13" s="58" t="s">
        <v>508</v>
      </c>
      <c r="CL13" s="58" t="s">
        <v>509</v>
      </c>
      <c r="CM13" s="58" t="s">
        <v>510</v>
      </c>
      <c r="CN13" s="58" t="s">
        <v>977</v>
      </c>
      <c r="CO13" s="28" t="s">
        <v>979</v>
      </c>
      <c r="CP13" s="28" t="s">
        <v>980</v>
      </c>
      <c r="CQ13" s="28" t="s">
        <v>981</v>
      </c>
      <c r="CR13" s="28" t="s">
        <v>983</v>
      </c>
      <c r="CS13" s="28" t="s">
        <v>984</v>
      </c>
      <c r="CT13" s="28" t="s">
        <v>216</v>
      </c>
      <c r="CU13" s="28" t="s">
        <v>986</v>
      </c>
      <c r="CV13" s="28" t="s">
        <v>987</v>
      </c>
      <c r="CW13" s="28" t="s">
        <v>988</v>
      </c>
      <c r="CX13" s="28" t="s">
        <v>514</v>
      </c>
      <c r="CY13" s="28" t="s">
        <v>515</v>
      </c>
      <c r="CZ13" s="28" t="s">
        <v>516</v>
      </c>
      <c r="DA13" s="28" t="s">
        <v>517</v>
      </c>
      <c r="DB13" s="28" t="s">
        <v>518</v>
      </c>
      <c r="DC13" s="28" t="s">
        <v>519</v>
      </c>
      <c r="DD13" s="28" t="s">
        <v>991</v>
      </c>
      <c r="DE13" s="28" t="s">
        <v>992</v>
      </c>
      <c r="DF13" s="28" t="s">
        <v>993</v>
      </c>
      <c r="DG13" s="58" t="s">
        <v>995</v>
      </c>
      <c r="DH13" s="58" t="s">
        <v>996</v>
      </c>
      <c r="DI13" s="58" t="s">
        <v>997</v>
      </c>
      <c r="DJ13" s="58" t="s">
        <v>520</v>
      </c>
      <c r="DK13" s="58" t="s">
        <v>521</v>
      </c>
      <c r="DL13" s="58" t="s">
        <v>999</v>
      </c>
      <c r="DM13" s="58" t="s">
        <v>522</v>
      </c>
      <c r="DN13" s="58" t="s">
        <v>523</v>
      </c>
      <c r="DO13" s="58" t="s">
        <v>524</v>
      </c>
      <c r="DP13" s="58" t="s">
        <v>511</v>
      </c>
      <c r="DQ13" s="58" t="s">
        <v>512</v>
      </c>
      <c r="DR13" s="58" t="s">
        <v>513</v>
      </c>
      <c r="DS13" s="58" t="s">
        <v>1002</v>
      </c>
      <c r="DT13" s="58" t="s">
        <v>1003</v>
      </c>
      <c r="DU13" s="58" t="s">
        <v>526</v>
      </c>
      <c r="DV13" s="58" t="s">
        <v>527</v>
      </c>
      <c r="DW13" s="58" t="s">
        <v>1004</v>
      </c>
      <c r="DX13" s="58" t="s">
        <v>1005</v>
      </c>
      <c r="DY13" s="58" t="s">
        <v>1006</v>
      </c>
      <c r="DZ13" s="58" t="s">
        <v>1007</v>
      </c>
      <c r="EA13" s="58" t="s">
        <v>1008</v>
      </c>
      <c r="EB13" s="58" t="s">
        <v>528</v>
      </c>
      <c r="EC13" s="58" t="s">
        <v>529</v>
      </c>
      <c r="ED13" s="58" t="s">
        <v>530</v>
      </c>
      <c r="EE13" s="58" t="s">
        <v>1011</v>
      </c>
      <c r="EF13" s="58" t="s">
        <v>1012</v>
      </c>
      <c r="EG13" s="58" t="s">
        <v>1013</v>
      </c>
      <c r="EH13" s="58" t="s">
        <v>1015</v>
      </c>
      <c r="EI13" s="58" t="s">
        <v>1016</v>
      </c>
      <c r="EJ13" s="58" t="s">
        <v>1017</v>
      </c>
      <c r="EK13" s="58" t="s">
        <v>531</v>
      </c>
      <c r="EL13" s="58" t="s">
        <v>1019</v>
      </c>
      <c r="EM13" s="58" t="s">
        <v>532</v>
      </c>
      <c r="EN13" s="58" t="s">
        <v>533</v>
      </c>
      <c r="EO13" s="58" t="s">
        <v>534</v>
      </c>
      <c r="EP13" s="58" t="s">
        <v>535</v>
      </c>
      <c r="EQ13" s="58" t="s">
        <v>1021</v>
      </c>
      <c r="ER13" s="58" t="s">
        <v>1022</v>
      </c>
      <c r="ES13" s="58" t="s">
        <v>1023</v>
      </c>
      <c r="ET13" s="58" t="s">
        <v>1024</v>
      </c>
      <c r="EU13" s="58" t="s">
        <v>1025</v>
      </c>
      <c r="EV13" s="58" t="s">
        <v>1026</v>
      </c>
      <c r="EW13" s="58" t="s">
        <v>1027</v>
      </c>
      <c r="EX13" s="58" t="s">
        <v>1028</v>
      </c>
      <c r="EY13" s="58" t="s">
        <v>1029</v>
      </c>
      <c r="EZ13" s="58" t="s">
        <v>1030</v>
      </c>
      <c r="FA13" s="58" t="s">
        <v>1031</v>
      </c>
      <c r="FB13" s="58" t="s">
        <v>1032</v>
      </c>
      <c r="FC13" s="58" t="s">
        <v>538</v>
      </c>
      <c r="FD13" s="58" t="s">
        <v>539</v>
      </c>
      <c r="FE13" s="58" t="s">
        <v>1033</v>
      </c>
      <c r="FF13" s="58" t="s">
        <v>1035</v>
      </c>
      <c r="FG13" s="58" t="s">
        <v>1036</v>
      </c>
      <c r="FH13" s="58" t="s">
        <v>1037</v>
      </c>
      <c r="FI13" s="28" t="s">
        <v>1039</v>
      </c>
      <c r="FJ13" s="28" t="s">
        <v>1040</v>
      </c>
      <c r="FK13" s="28" t="s">
        <v>1041</v>
      </c>
      <c r="FL13" s="28" t="s">
        <v>1043</v>
      </c>
      <c r="FM13" s="28" t="s">
        <v>1044</v>
      </c>
      <c r="FN13" s="28" t="s">
        <v>1045</v>
      </c>
      <c r="FO13" s="28" t="s">
        <v>1047</v>
      </c>
      <c r="FP13" s="28" t="s">
        <v>1048</v>
      </c>
      <c r="FQ13" s="28" t="s">
        <v>1049</v>
      </c>
      <c r="FR13" s="28" t="s">
        <v>1050</v>
      </c>
      <c r="FS13" s="28" t="s">
        <v>1051</v>
      </c>
      <c r="FT13" s="28" t="s">
        <v>1052</v>
      </c>
      <c r="FU13" s="28" t="s">
        <v>429</v>
      </c>
      <c r="FV13" s="28" t="s">
        <v>1054</v>
      </c>
      <c r="FW13" s="28" t="s">
        <v>1055</v>
      </c>
      <c r="FX13" s="28" t="s">
        <v>1057</v>
      </c>
      <c r="FY13" s="28" t="s">
        <v>1058</v>
      </c>
      <c r="FZ13" s="28" t="s">
        <v>1059</v>
      </c>
      <c r="GA13" s="58" t="s">
        <v>543</v>
      </c>
      <c r="GB13" s="58" t="s">
        <v>544</v>
      </c>
      <c r="GC13" s="58" t="s">
        <v>545</v>
      </c>
      <c r="GD13" s="58" t="s">
        <v>1062</v>
      </c>
      <c r="GE13" s="58" t="s">
        <v>1063</v>
      </c>
      <c r="GF13" s="58" t="s">
        <v>1064</v>
      </c>
      <c r="GG13" s="58" t="s">
        <v>1066</v>
      </c>
      <c r="GH13" s="58" t="s">
        <v>1067</v>
      </c>
      <c r="GI13" s="58" t="s">
        <v>1068</v>
      </c>
      <c r="GJ13" s="58" t="s">
        <v>1070</v>
      </c>
      <c r="GK13" s="58" t="s">
        <v>1071</v>
      </c>
      <c r="GL13" s="58" t="s">
        <v>1072</v>
      </c>
      <c r="GM13" s="58" t="s">
        <v>1074</v>
      </c>
      <c r="GN13" s="58" t="s">
        <v>1075</v>
      </c>
      <c r="GO13" s="58" t="s">
        <v>1076</v>
      </c>
      <c r="GP13" s="58" t="s">
        <v>1078</v>
      </c>
      <c r="GQ13" s="58" t="s">
        <v>1079</v>
      </c>
      <c r="GR13" s="58" t="s">
        <v>1080</v>
      </c>
    </row>
    <row r="14" spans="1:200" ht="15.5" x14ac:dyDescent="0.35">
      <c r="A14" s="26">
        <v>1</v>
      </c>
      <c r="B14" s="13" t="s">
        <v>1317</v>
      </c>
      <c r="C14" s="5">
        <v>1</v>
      </c>
      <c r="D14" s="5"/>
      <c r="E14" s="5"/>
      <c r="F14" s="13"/>
      <c r="G14" s="13">
        <v>1</v>
      </c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>
        <v>1</v>
      </c>
      <c r="AZ14" s="17"/>
      <c r="BA14" s="17"/>
      <c r="BB14" s="17"/>
      <c r="BC14" s="17">
        <v>1</v>
      </c>
      <c r="BD14" s="17"/>
      <c r="BE14" s="13"/>
      <c r="BF14" s="13">
        <v>1</v>
      </c>
      <c r="BG14" s="13"/>
      <c r="BH14" s="21">
        <v>1</v>
      </c>
      <c r="BI14" s="17"/>
      <c r="BJ14" s="17"/>
      <c r="BK14" s="17"/>
      <c r="BL14" s="17">
        <v>1</v>
      </c>
      <c r="BM14" s="17"/>
      <c r="BN14" s="17">
        <v>1</v>
      </c>
      <c r="BO14" s="17"/>
      <c r="BP14" s="17"/>
      <c r="BQ14" s="17"/>
      <c r="BR14" s="17">
        <v>1</v>
      </c>
      <c r="BS14" s="17"/>
      <c r="BT14" s="17"/>
      <c r="BU14" s="17">
        <v>1</v>
      </c>
      <c r="BV14" s="17"/>
      <c r="BW14" s="21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>
        <v>1</v>
      </c>
      <c r="CJ14" s="17"/>
      <c r="CK14" s="17"/>
      <c r="CL14" s="17">
        <v>1</v>
      </c>
      <c r="CM14" s="17"/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/>
      <c r="DN14" s="17">
        <v>1</v>
      </c>
      <c r="DO14" s="17"/>
      <c r="DP14" s="17">
        <v>1</v>
      </c>
      <c r="DQ14" s="17"/>
      <c r="DR14" s="17"/>
      <c r="DS14" s="17"/>
      <c r="DT14" s="17">
        <v>1</v>
      </c>
      <c r="DU14" s="17"/>
      <c r="DV14" s="17">
        <v>1</v>
      </c>
      <c r="DW14" s="17"/>
      <c r="DX14" s="17"/>
      <c r="DY14" s="17"/>
      <c r="DZ14" s="17">
        <v>1</v>
      </c>
      <c r="EA14" s="17"/>
      <c r="EB14" s="17"/>
      <c r="EC14" s="17">
        <v>1</v>
      </c>
      <c r="ED14" s="17"/>
      <c r="EE14" s="17">
        <v>1</v>
      </c>
      <c r="EF14" s="17"/>
      <c r="EG14" s="17"/>
      <c r="EH14" s="17"/>
      <c r="EI14" s="17">
        <v>1</v>
      </c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/>
      <c r="EX14" s="17">
        <v>1</v>
      </c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  <c r="FL14" s="17">
        <v>1</v>
      </c>
      <c r="FM14" s="17"/>
      <c r="FN14" s="17"/>
      <c r="FO14" s="17"/>
      <c r="FP14" s="17">
        <v>1</v>
      </c>
      <c r="FQ14" s="17"/>
      <c r="FR14" s="17"/>
      <c r="FS14" s="17">
        <v>1</v>
      </c>
      <c r="FT14" s="17"/>
      <c r="FU14" s="17">
        <v>1</v>
      </c>
      <c r="FV14" s="17"/>
      <c r="FW14" s="17"/>
      <c r="FX14" s="17">
        <v>1</v>
      </c>
      <c r="FY14" s="17"/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5.5" x14ac:dyDescent="0.35">
      <c r="A15" s="2">
        <v>2</v>
      </c>
      <c r="B15" s="1" t="s">
        <v>1318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18"/>
      <c r="AV15" s="4">
        <v>1</v>
      </c>
      <c r="AW15" s="4"/>
      <c r="AX15" s="4"/>
      <c r="AY15" s="4">
        <v>1</v>
      </c>
      <c r="AZ15" s="4"/>
      <c r="BA15" s="4"/>
      <c r="BB15" s="4"/>
      <c r="BC15" s="4">
        <v>1</v>
      </c>
      <c r="BD15" s="4"/>
      <c r="BE15" s="17">
        <v>1</v>
      </c>
      <c r="BF15" s="17"/>
      <c r="BG15" s="17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5" x14ac:dyDescent="0.35">
      <c r="A16" s="2">
        <v>3</v>
      </c>
      <c r="B16" s="1" t="s">
        <v>1320</v>
      </c>
      <c r="C16" s="9">
        <v>1</v>
      </c>
      <c r="D16" s="9"/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18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>
        <v>1</v>
      </c>
      <c r="BV16" s="4"/>
      <c r="BW16" s="20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</row>
    <row r="17" spans="1:200" ht="15.5" x14ac:dyDescent="0.35">
      <c r="A17" s="2">
        <v>4</v>
      </c>
      <c r="B17" s="1" t="s">
        <v>1321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18"/>
      <c r="AV17" s="4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5" x14ac:dyDescent="0.35">
      <c r="A18" s="2">
        <v>5</v>
      </c>
      <c r="B18" s="1" t="s">
        <v>1322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/>
      <c r="S18" s="1">
        <v>1</v>
      </c>
      <c r="T18" s="1"/>
      <c r="U18" s="1">
        <v>1</v>
      </c>
      <c r="V18" s="1"/>
      <c r="W18" s="1"/>
      <c r="X18" s="1"/>
      <c r="Y18" s="1">
        <v>1</v>
      </c>
      <c r="Z18" s="1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8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/>
      <c r="BL18" s="4">
        <v>1</v>
      </c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/>
      <c r="GH18" s="4">
        <v>1</v>
      </c>
      <c r="GI18" s="4"/>
      <c r="GJ18" s="4">
        <v>1</v>
      </c>
      <c r="GK18" s="4"/>
      <c r="GL18" s="4"/>
      <c r="GM18" s="4"/>
      <c r="GN18" s="4">
        <v>1</v>
      </c>
      <c r="GO18" s="4"/>
      <c r="GP18" s="4">
        <v>1</v>
      </c>
      <c r="GQ18" s="4"/>
      <c r="GR18" s="4"/>
    </row>
    <row r="19" spans="1:200" ht="15.5" x14ac:dyDescent="0.35">
      <c r="A19" s="2">
        <v>6</v>
      </c>
      <c r="B19" s="1" t="s">
        <v>1323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/>
      <c r="AK19" s="4">
        <v>1</v>
      </c>
      <c r="AL19" s="4"/>
      <c r="AM19" s="4"/>
      <c r="AN19" s="4">
        <v>1</v>
      </c>
      <c r="AO19" s="4"/>
      <c r="AP19" s="4">
        <v>1</v>
      </c>
      <c r="AQ19" s="4"/>
      <c r="AR19" s="4"/>
      <c r="AS19" s="4">
        <v>1</v>
      </c>
      <c r="AT19" s="4"/>
      <c r="AU19" s="18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20"/>
      <c r="BX19" s="4">
        <v>1</v>
      </c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15.5" x14ac:dyDescent="0.35">
      <c r="A20" s="2">
        <v>7</v>
      </c>
      <c r="B20" s="1" t="s">
        <v>1324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>
        <v>1</v>
      </c>
      <c r="AU20" s="18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20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/>
      <c r="EU20" s="4">
        <v>1</v>
      </c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</row>
    <row r="21" spans="1:200" x14ac:dyDescent="0.35">
      <c r="A21" s="40">
        <v>8</v>
      </c>
      <c r="B21" s="48" t="s">
        <v>1325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18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20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>
        <v>1</v>
      </c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00" x14ac:dyDescent="0.35">
      <c r="A22" s="40">
        <v>9</v>
      </c>
      <c r="B22" s="48" t="s">
        <v>1326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>
        <v>1</v>
      </c>
      <c r="AT22" s="4"/>
      <c r="AU22" s="18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20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/>
      <c r="GE22" s="4">
        <v>1</v>
      </c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x14ac:dyDescent="0.35">
      <c r="A23" s="40">
        <v>10</v>
      </c>
      <c r="B23" s="48" t="s">
        <v>1327</v>
      </c>
      <c r="C23" s="3">
        <v>1</v>
      </c>
      <c r="D23" s="3"/>
      <c r="E23" s="3"/>
      <c r="F23" s="4"/>
      <c r="G23" s="4">
        <v>1</v>
      </c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18"/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20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>
        <v>1</v>
      </c>
      <c r="CG23" s="4"/>
      <c r="CH23" s="4"/>
      <c r="CI23" s="4"/>
      <c r="CJ23" s="4">
        <v>1</v>
      </c>
      <c r="CK23" s="4"/>
      <c r="CL23" s="4">
        <v>1</v>
      </c>
      <c r="CM23" s="4"/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4">
        <v>1</v>
      </c>
      <c r="FM23" s="4"/>
      <c r="FN23" s="4"/>
      <c r="FO23" s="4"/>
      <c r="FP23" s="4">
        <v>1</v>
      </c>
      <c r="FQ23" s="4"/>
      <c r="FR23" s="4"/>
      <c r="FS23" s="4">
        <v>1</v>
      </c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00" x14ac:dyDescent="0.35">
      <c r="A24" s="40">
        <v>11</v>
      </c>
      <c r="B24" s="48" t="s">
        <v>1328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/>
      <c r="AT24" s="4">
        <v>1</v>
      </c>
      <c r="AU24" s="18"/>
      <c r="AV24" s="4">
        <v>1</v>
      </c>
      <c r="AW24" s="4"/>
      <c r="AX24" s="4"/>
      <c r="AY24" s="4">
        <v>1</v>
      </c>
      <c r="AZ24" s="4"/>
      <c r="BA24" s="4"/>
      <c r="BB24" s="4"/>
      <c r="BC24" s="4">
        <v>1</v>
      </c>
      <c r="BD24" s="4"/>
      <c r="BE24" s="4">
        <v>1</v>
      </c>
      <c r="BF24" s="4"/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20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>
        <v>1</v>
      </c>
      <c r="EM24" s="4"/>
      <c r="EN24" s="4">
        <v>1</v>
      </c>
      <c r="EO24" s="4"/>
      <c r="EP24" s="4"/>
      <c r="EQ24" s="4"/>
      <c r="ER24" s="4">
        <v>1</v>
      </c>
      <c r="ES24" s="4"/>
      <c r="ET24" s="4"/>
      <c r="EU24" s="4">
        <v>1</v>
      </c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35">
      <c r="A25" s="40">
        <v>12</v>
      </c>
      <c r="B25" s="48" t="s">
        <v>1329</v>
      </c>
      <c r="C25" s="3">
        <v>1</v>
      </c>
      <c r="D25" s="3"/>
      <c r="E25" s="3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/>
      <c r="AK25" s="4">
        <v>1</v>
      </c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18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>
        <v>1</v>
      </c>
      <c r="BP25" s="4"/>
      <c r="BQ25" s="4">
        <v>1</v>
      </c>
      <c r="BR25" s="4"/>
      <c r="BS25" s="4"/>
      <c r="BT25" s="4"/>
      <c r="BU25" s="4">
        <v>1</v>
      </c>
      <c r="BV25" s="4"/>
      <c r="BW25" s="20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4">
        <v>1</v>
      </c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/>
      <c r="GE25" s="4">
        <v>1</v>
      </c>
      <c r="GF25" s="4"/>
      <c r="GG25" s="4"/>
      <c r="GH25" s="4">
        <v>1</v>
      </c>
      <c r="GI25" s="4"/>
      <c r="GJ25" s="4">
        <v>1</v>
      </c>
      <c r="GK25" s="4"/>
      <c r="GL25" s="4"/>
      <c r="GM25" s="4">
        <v>1</v>
      </c>
      <c r="GN25" s="4"/>
      <c r="GO25" s="4"/>
      <c r="GP25" s="4"/>
      <c r="GQ25" s="4">
        <v>1</v>
      </c>
      <c r="GR25" s="4"/>
    </row>
    <row r="26" spans="1:200" x14ac:dyDescent="0.35">
      <c r="A26" s="40">
        <v>13</v>
      </c>
      <c r="B26" s="48" t="s">
        <v>1330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18"/>
      <c r="AV26" s="4">
        <v>1</v>
      </c>
      <c r="AW26" s="4"/>
      <c r="AX26" s="4"/>
      <c r="AY26" s="4"/>
      <c r="AZ26" s="4">
        <v>1</v>
      </c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20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/>
      <c r="CS26" s="4">
        <v>1</v>
      </c>
      <c r="CT26" s="4"/>
      <c r="CU26" s="4">
        <v>1</v>
      </c>
      <c r="CV26" s="4"/>
      <c r="CW26" s="4"/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/>
      <c r="DK26" s="4">
        <v>1</v>
      </c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/>
      <c r="EF26" s="4">
        <v>1</v>
      </c>
      <c r="EG26" s="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</row>
    <row r="27" spans="1:200" x14ac:dyDescent="0.35">
      <c r="A27" s="40">
        <v>14</v>
      </c>
      <c r="B27" s="48" t="s">
        <v>1331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18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20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>
        <v>1</v>
      </c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</row>
    <row r="28" spans="1:200" x14ac:dyDescent="0.35">
      <c r="A28" s="40">
        <v>15</v>
      </c>
      <c r="B28" s="48" t="s">
        <v>1332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18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20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/>
      <c r="DT28" s="4">
        <v>1</v>
      </c>
      <c r="DU28" s="4"/>
      <c r="DV28" s="4"/>
      <c r="DW28" s="4">
        <v>1</v>
      </c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/>
      <c r="GB28" s="4">
        <v>1</v>
      </c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x14ac:dyDescent="0.35">
      <c r="A29" s="40">
        <v>16</v>
      </c>
      <c r="B29" s="48" t="s">
        <v>1333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18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20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</row>
    <row r="30" spans="1:200" x14ac:dyDescent="0.35">
      <c r="A30" s="40">
        <v>17</v>
      </c>
      <c r="B30" s="48" t="s">
        <v>1334</v>
      </c>
      <c r="C30" s="3">
        <v>1</v>
      </c>
      <c r="D30" s="3"/>
      <c r="E30" s="3"/>
      <c r="F30" s="4"/>
      <c r="G30" s="4">
        <v>1</v>
      </c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18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20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/>
      <c r="DK30" s="4">
        <v>1</v>
      </c>
      <c r="DL30" s="4"/>
      <c r="DM30" s="4"/>
      <c r="DN30" s="4">
        <v>1</v>
      </c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>
        <v>1</v>
      </c>
      <c r="EO30" s="4"/>
      <c r="EP30" s="4"/>
      <c r="EQ30" s="4"/>
      <c r="ER30" s="4">
        <v>1</v>
      </c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/>
      <c r="FG30" s="4">
        <v>1</v>
      </c>
      <c r="FH30" s="4"/>
      <c r="FI30" s="4">
        <v>1</v>
      </c>
      <c r="FJ30" s="4"/>
      <c r="FK30" s="4"/>
      <c r="FL30" s="4">
        <v>1</v>
      </c>
      <c r="FM30" s="4"/>
      <c r="FN30" s="4"/>
      <c r="FO30" s="4"/>
      <c r="FP30" s="4">
        <v>1</v>
      </c>
      <c r="FQ30" s="4"/>
      <c r="FR30" s="4"/>
      <c r="FS30" s="4">
        <v>1</v>
      </c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</row>
    <row r="31" spans="1:200" x14ac:dyDescent="0.35">
      <c r="A31" s="40">
        <v>18</v>
      </c>
      <c r="B31" s="48" t="s">
        <v>1347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/>
      <c r="AQ31" s="4">
        <v>1</v>
      </c>
      <c r="AR31" s="4"/>
      <c r="AS31" s="4"/>
      <c r="AT31" s="4">
        <v>1</v>
      </c>
      <c r="AU31" s="18"/>
      <c r="AV31" s="4">
        <v>1</v>
      </c>
      <c r="AW31" s="4"/>
      <c r="AX31" s="4"/>
      <c r="AY31" s="4"/>
      <c r="AZ31" s="4">
        <v>1</v>
      </c>
      <c r="BA31" s="4"/>
      <c r="BB31" s="4"/>
      <c r="BC31" s="4">
        <v>1</v>
      </c>
      <c r="BD31" s="4"/>
      <c r="BE31" s="4">
        <v>1</v>
      </c>
      <c r="BF31" s="4"/>
      <c r="BG31" s="4"/>
      <c r="BH31" s="4">
        <v>1</v>
      </c>
      <c r="BI31" s="4"/>
      <c r="BJ31" s="4"/>
      <c r="BK31" s="4"/>
      <c r="BL31" s="4">
        <v>1</v>
      </c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20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/>
      <c r="CG31" s="4">
        <v>1</v>
      </c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>
        <v>1</v>
      </c>
      <c r="DT31" s="4"/>
      <c r="DU31" s="4"/>
      <c r="DV31" s="4"/>
      <c r="DW31" s="4">
        <v>1</v>
      </c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/>
      <c r="FJ31" s="4">
        <v>1</v>
      </c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/>
      <c r="GE31" s="4">
        <v>1</v>
      </c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</row>
    <row r="32" spans="1:200" x14ac:dyDescent="0.35">
      <c r="A32" s="40">
        <v>19</v>
      </c>
      <c r="B32" s="48" t="s">
        <v>1319</v>
      </c>
      <c r="C32" s="3">
        <v>1</v>
      </c>
      <c r="D32" s="3"/>
      <c r="E32" s="3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/>
      <c r="Y32" s="4">
        <v>1</v>
      </c>
      <c r="Z32" s="4"/>
      <c r="AA32" s="4">
        <v>1</v>
      </c>
      <c r="AB32" s="4"/>
      <c r="AC32" s="4"/>
      <c r="AD32" s="4">
        <v>1</v>
      </c>
      <c r="AE32" s="4"/>
      <c r="AF32" s="4"/>
      <c r="AG32" s="4"/>
      <c r="AH32" s="4">
        <v>1</v>
      </c>
      <c r="AI32" s="4"/>
      <c r="AJ32" s="4"/>
      <c r="AK32" s="4">
        <v>1</v>
      </c>
      <c r="AL32" s="4"/>
      <c r="AM32" s="4">
        <v>1</v>
      </c>
      <c r="AN32" s="4"/>
      <c r="AO32" s="4"/>
      <c r="AP32" s="4"/>
      <c r="AQ32" s="4">
        <v>1</v>
      </c>
      <c r="AR32" s="4"/>
      <c r="AS32" s="4">
        <v>1</v>
      </c>
      <c r="AT32" s="4"/>
      <c r="AU32" s="18"/>
      <c r="AV32" s="4">
        <v>1</v>
      </c>
      <c r="AW32" s="4"/>
      <c r="AX32" s="4"/>
      <c r="AY32" s="4">
        <v>1</v>
      </c>
      <c r="AZ32" s="4"/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>
        <v>1</v>
      </c>
      <c r="BR32" s="4"/>
      <c r="BS32" s="4"/>
      <c r="BT32" s="4"/>
      <c r="BU32" s="4">
        <v>1</v>
      </c>
      <c r="BV32" s="4"/>
      <c r="BW32" s="20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/>
      <c r="DN32" s="4">
        <v>1</v>
      </c>
      <c r="DO32" s="4"/>
      <c r="DP32" s="4">
        <v>1</v>
      </c>
      <c r="DQ32" s="4"/>
      <c r="DR32" s="4"/>
      <c r="DS32" s="4"/>
      <c r="DT32" s="4">
        <v>1</v>
      </c>
      <c r="DU32" s="4"/>
      <c r="DV32" s="4">
        <v>1</v>
      </c>
      <c r="DW32" s="4"/>
      <c r="DX32" s="4"/>
      <c r="DY32" s="4">
        <v>1</v>
      </c>
      <c r="DZ32" s="4"/>
      <c r="EA32" s="4"/>
      <c r="EB32" s="4"/>
      <c r="EC32" s="4">
        <v>1</v>
      </c>
      <c r="ED32" s="4"/>
      <c r="EE32" s="4">
        <v>1</v>
      </c>
      <c r="EF32" s="4"/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>
        <v>1</v>
      </c>
      <c r="EP32" s="4"/>
      <c r="EQ32" s="4">
        <v>1</v>
      </c>
      <c r="ER32" s="4"/>
      <c r="ES32" s="4"/>
      <c r="ET32" s="4">
        <v>1</v>
      </c>
      <c r="EU32" s="4"/>
      <c r="EV32" s="4"/>
      <c r="EW32" s="4"/>
      <c r="EX32" s="4">
        <v>1</v>
      </c>
      <c r="EY32" s="4"/>
      <c r="EZ32" s="4"/>
      <c r="FA32" s="4">
        <v>1</v>
      </c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>
        <v>1</v>
      </c>
      <c r="FY32" s="4"/>
      <c r="FZ32" s="4"/>
      <c r="GA32" s="4">
        <v>1</v>
      </c>
      <c r="GB32" s="4"/>
      <c r="GC32" s="4"/>
      <c r="GD32" s="4"/>
      <c r="GE32" s="4">
        <v>1</v>
      </c>
      <c r="GF32" s="4"/>
      <c r="GG32" s="4"/>
      <c r="GH32" s="4">
        <v>1</v>
      </c>
      <c r="GI32" s="4"/>
      <c r="GJ32" s="4">
        <v>1</v>
      </c>
      <c r="GK32" s="4"/>
      <c r="GL32" s="4"/>
      <c r="GM32" s="4">
        <v>1</v>
      </c>
      <c r="GN32" s="4"/>
      <c r="GO32" s="4"/>
      <c r="GP32" s="4"/>
      <c r="GQ32" s="4">
        <v>1</v>
      </c>
      <c r="GR32" s="4"/>
    </row>
    <row r="33" spans="1:200" x14ac:dyDescent="0.35">
      <c r="A33" s="85" t="s">
        <v>165</v>
      </c>
      <c r="B33" s="86"/>
      <c r="C33" s="3">
        <f t="shared" ref="C33:AH33" si="0">SUM(C14:C32)</f>
        <v>19</v>
      </c>
      <c r="D33" s="3">
        <f t="shared" si="0"/>
        <v>0</v>
      </c>
      <c r="E33" s="3">
        <f t="shared" si="0"/>
        <v>0</v>
      </c>
      <c r="F33" s="3">
        <f t="shared" si="0"/>
        <v>13</v>
      </c>
      <c r="G33" s="3">
        <f t="shared" si="0"/>
        <v>6</v>
      </c>
      <c r="H33" s="3">
        <f t="shared" si="0"/>
        <v>0</v>
      </c>
      <c r="I33" s="3">
        <f t="shared" si="0"/>
        <v>13</v>
      </c>
      <c r="J33" s="3">
        <f t="shared" si="0"/>
        <v>6</v>
      </c>
      <c r="K33" s="3">
        <f t="shared" si="0"/>
        <v>0</v>
      </c>
      <c r="L33" s="3">
        <f t="shared" si="0"/>
        <v>16</v>
      </c>
      <c r="M33" s="3">
        <f t="shared" si="0"/>
        <v>3</v>
      </c>
      <c r="N33" s="3">
        <f t="shared" si="0"/>
        <v>0</v>
      </c>
      <c r="O33" s="3">
        <f t="shared" si="0"/>
        <v>19</v>
      </c>
      <c r="P33" s="3">
        <f t="shared" si="0"/>
        <v>0</v>
      </c>
      <c r="Q33" s="3">
        <f t="shared" si="0"/>
        <v>0</v>
      </c>
      <c r="R33" s="3">
        <f t="shared" si="0"/>
        <v>15</v>
      </c>
      <c r="S33" s="3">
        <f t="shared" si="0"/>
        <v>4</v>
      </c>
      <c r="T33" s="3">
        <f t="shared" si="0"/>
        <v>0</v>
      </c>
      <c r="U33" s="3">
        <f t="shared" si="0"/>
        <v>8</v>
      </c>
      <c r="V33" s="3">
        <f t="shared" si="0"/>
        <v>11</v>
      </c>
      <c r="W33" s="3">
        <f t="shared" si="0"/>
        <v>0</v>
      </c>
      <c r="X33" s="3">
        <f t="shared" si="0"/>
        <v>11</v>
      </c>
      <c r="Y33" s="3">
        <f t="shared" si="0"/>
        <v>8</v>
      </c>
      <c r="Z33" s="3">
        <f t="shared" si="0"/>
        <v>0</v>
      </c>
      <c r="AA33" s="3">
        <f t="shared" si="0"/>
        <v>14</v>
      </c>
      <c r="AB33" s="3">
        <f t="shared" si="0"/>
        <v>5</v>
      </c>
      <c r="AC33" s="3">
        <f t="shared" si="0"/>
        <v>0</v>
      </c>
      <c r="AD33" s="3">
        <f t="shared" si="0"/>
        <v>14</v>
      </c>
      <c r="AE33" s="3">
        <f t="shared" si="0"/>
        <v>5</v>
      </c>
      <c r="AF33" s="3">
        <f t="shared" si="0"/>
        <v>0</v>
      </c>
      <c r="AG33" s="3">
        <f t="shared" si="0"/>
        <v>12</v>
      </c>
      <c r="AH33" s="3">
        <f t="shared" si="0"/>
        <v>7</v>
      </c>
      <c r="AI33" s="3">
        <f t="shared" ref="AI33:BN33" si="1">SUM(AI14:AI32)</f>
        <v>0</v>
      </c>
      <c r="AJ33" s="3">
        <f t="shared" si="1"/>
        <v>11</v>
      </c>
      <c r="AK33" s="3">
        <f t="shared" si="1"/>
        <v>8</v>
      </c>
      <c r="AL33" s="3">
        <f t="shared" si="1"/>
        <v>0</v>
      </c>
      <c r="AM33" s="3">
        <f t="shared" si="1"/>
        <v>13</v>
      </c>
      <c r="AN33" s="3">
        <f t="shared" si="1"/>
        <v>6</v>
      </c>
      <c r="AO33" s="3">
        <f t="shared" si="1"/>
        <v>0</v>
      </c>
      <c r="AP33" s="3">
        <f t="shared" si="1"/>
        <v>7</v>
      </c>
      <c r="AQ33" s="3">
        <f t="shared" si="1"/>
        <v>12</v>
      </c>
      <c r="AR33" s="3">
        <f t="shared" si="1"/>
        <v>0</v>
      </c>
      <c r="AS33" s="3">
        <f t="shared" si="1"/>
        <v>10</v>
      </c>
      <c r="AT33" s="3">
        <f t="shared" si="1"/>
        <v>9</v>
      </c>
      <c r="AU33" s="3">
        <f t="shared" si="1"/>
        <v>0</v>
      </c>
      <c r="AV33" s="3">
        <f t="shared" si="1"/>
        <v>17</v>
      </c>
      <c r="AW33" s="3">
        <f t="shared" si="1"/>
        <v>2</v>
      </c>
      <c r="AX33" s="3">
        <f t="shared" si="1"/>
        <v>0</v>
      </c>
      <c r="AY33" s="3">
        <f t="shared" si="1"/>
        <v>15</v>
      </c>
      <c r="AZ33" s="3">
        <f t="shared" si="1"/>
        <v>4</v>
      </c>
      <c r="BA33" s="3">
        <f t="shared" si="1"/>
        <v>0</v>
      </c>
      <c r="BB33" s="3">
        <f t="shared" si="1"/>
        <v>8</v>
      </c>
      <c r="BC33" s="3">
        <f t="shared" si="1"/>
        <v>11</v>
      </c>
      <c r="BD33" s="3">
        <f t="shared" si="1"/>
        <v>0</v>
      </c>
      <c r="BE33" s="3">
        <f t="shared" si="1"/>
        <v>12</v>
      </c>
      <c r="BF33" s="3">
        <f t="shared" si="1"/>
        <v>7</v>
      </c>
      <c r="BG33" s="3">
        <f t="shared" si="1"/>
        <v>0</v>
      </c>
      <c r="BH33" s="3">
        <f t="shared" si="1"/>
        <v>14</v>
      </c>
      <c r="BI33" s="3">
        <f t="shared" si="1"/>
        <v>5</v>
      </c>
      <c r="BJ33" s="3">
        <f t="shared" si="1"/>
        <v>0</v>
      </c>
      <c r="BK33" s="3">
        <f t="shared" si="1"/>
        <v>8</v>
      </c>
      <c r="BL33" s="3">
        <f t="shared" si="1"/>
        <v>11</v>
      </c>
      <c r="BM33" s="3">
        <f t="shared" si="1"/>
        <v>0</v>
      </c>
      <c r="BN33" s="3">
        <f t="shared" si="1"/>
        <v>13</v>
      </c>
      <c r="BO33" s="3">
        <f t="shared" ref="BO33:CT33" si="2">SUM(BO14:BO32)</f>
        <v>6</v>
      </c>
      <c r="BP33" s="3">
        <f t="shared" si="2"/>
        <v>0</v>
      </c>
      <c r="BQ33" s="3">
        <f t="shared" si="2"/>
        <v>14</v>
      </c>
      <c r="BR33" s="3">
        <f t="shared" si="2"/>
        <v>5</v>
      </c>
      <c r="BS33" s="3">
        <f t="shared" si="2"/>
        <v>0</v>
      </c>
      <c r="BT33" s="3">
        <f t="shared" si="2"/>
        <v>11</v>
      </c>
      <c r="BU33" s="3">
        <f t="shared" si="2"/>
        <v>8</v>
      </c>
      <c r="BV33" s="3">
        <f t="shared" si="2"/>
        <v>0</v>
      </c>
      <c r="BW33" s="3">
        <f t="shared" si="2"/>
        <v>11</v>
      </c>
      <c r="BX33" s="3">
        <f t="shared" si="2"/>
        <v>8</v>
      </c>
      <c r="BY33" s="3">
        <f t="shared" si="2"/>
        <v>0</v>
      </c>
      <c r="BZ33" s="3">
        <f t="shared" si="2"/>
        <v>12</v>
      </c>
      <c r="CA33" s="3">
        <f t="shared" si="2"/>
        <v>7</v>
      </c>
      <c r="CB33" s="3">
        <f t="shared" si="2"/>
        <v>0</v>
      </c>
      <c r="CC33" s="3">
        <f t="shared" si="2"/>
        <v>14</v>
      </c>
      <c r="CD33" s="3">
        <f t="shared" si="2"/>
        <v>5</v>
      </c>
      <c r="CE33" s="3">
        <f t="shared" si="2"/>
        <v>0</v>
      </c>
      <c r="CF33" s="3">
        <f t="shared" si="2"/>
        <v>3</v>
      </c>
      <c r="CG33" s="3">
        <f t="shared" si="2"/>
        <v>16</v>
      </c>
      <c r="CH33" s="3">
        <f t="shared" si="2"/>
        <v>0</v>
      </c>
      <c r="CI33" s="3">
        <f t="shared" si="2"/>
        <v>15</v>
      </c>
      <c r="CJ33" s="3">
        <f t="shared" si="2"/>
        <v>4</v>
      </c>
      <c r="CK33" s="3">
        <f t="shared" si="2"/>
        <v>0</v>
      </c>
      <c r="CL33" s="3">
        <f t="shared" si="2"/>
        <v>14</v>
      </c>
      <c r="CM33" s="3">
        <f t="shared" si="2"/>
        <v>5</v>
      </c>
      <c r="CN33" s="3">
        <f t="shared" si="2"/>
        <v>0</v>
      </c>
      <c r="CO33" s="3">
        <f t="shared" si="2"/>
        <v>14</v>
      </c>
      <c r="CP33" s="3">
        <f t="shared" si="2"/>
        <v>5</v>
      </c>
      <c r="CQ33" s="3">
        <f t="shared" si="2"/>
        <v>0</v>
      </c>
      <c r="CR33" s="3">
        <f t="shared" si="2"/>
        <v>3</v>
      </c>
      <c r="CS33" s="3">
        <f t="shared" si="2"/>
        <v>16</v>
      </c>
      <c r="CT33" s="3">
        <f t="shared" si="2"/>
        <v>0</v>
      </c>
      <c r="CU33" s="3">
        <f t="shared" ref="CU33:DZ33" si="3">SUM(CU14:CU32)</f>
        <v>14</v>
      </c>
      <c r="CV33" s="3">
        <f t="shared" si="3"/>
        <v>5</v>
      </c>
      <c r="CW33" s="3">
        <f t="shared" si="3"/>
        <v>0</v>
      </c>
      <c r="CX33" s="3">
        <f t="shared" si="3"/>
        <v>14</v>
      </c>
      <c r="CY33" s="3">
        <f t="shared" si="3"/>
        <v>5</v>
      </c>
      <c r="CZ33" s="3">
        <f t="shared" si="3"/>
        <v>0</v>
      </c>
      <c r="DA33" s="3">
        <f t="shared" si="3"/>
        <v>15</v>
      </c>
      <c r="DB33" s="3">
        <f t="shared" si="3"/>
        <v>4</v>
      </c>
      <c r="DC33" s="3">
        <f t="shared" si="3"/>
        <v>0</v>
      </c>
      <c r="DD33" s="3">
        <f t="shared" si="3"/>
        <v>15</v>
      </c>
      <c r="DE33" s="3">
        <f t="shared" si="3"/>
        <v>4</v>
      </c>
      <c r="DF33" s="3">
        <f t="shared" si="3"/>
        <v>0</v>
      </c>
      <c r="DG33" s="3">
        <f t="shared" si="3"/>
        <v>13</v>
      </c>
      <c r="DH33" s="3">
        <f t="shared" si="3"/>
        <v>6</v>
      </c>
      <c r="DI33" s="3">
        <f t="shared" si="3"/>
        <v>0</v>
      </c>
      <c r="DJ33" s="3">
        <f t="shared" si="3"/>
        <v>14</v>
      </c>
      <c r="DK33" s="3">
        <f t="shared" si="3"/>
        <v>5</v>
      </c>
      <c r="DL33" s="3">
        <f t="shared" si="3"/>
        <v>0</v>
      </c>
      <c r="DM33" s="3">
        <f t="shared" si="3"/>
        <v>12</v>
      </c>
      <c r="DN33" s="3">
        <f t="shared" si="3"/>
        <v>7</v>
      </c>
      <c r="DO33" s="3">
        <f t="shared" si="3"/>
        <v>0</v>
      </c>
      <c r="DP33" s="3">
        <f t="shared" si="3"/>
        <v>15</v>
      </c>
      <c r="DQ33" s="3">
        <f t="shared" si="3"/>
        <v>4</v>
      </c>
      <c r="DR33" s="3">
        <f t="shared" si="3"/>
        <v>0</v>
      </c>
      <c r="DS33" s="3">
        <f t="shared" si="3"/>
        <v>14</v>
      </c>
      <c r="DT33" s="3">
        <f t="shared" si="3"/>
        <v>5</v>
      </c>
      <c r="DU33" s="3">
        <f t="shared" si="3"/>
        <v>0</v>
      </c>
      <c r="DV33" s="3">
        <f t="shared" si="3"/>
        <v>14</v>
      </c>
      <c r="DW33" s="3">
        <f t="shared" si="3"/>
        <v>5</v>
      </c>
      <c r="DX33" s="3">
        <f t="shared" si="3"/>
        <v>0</v>
      </c>
      <c r="DY33" s="3">
        <f t="shared" si="3"/>
        <v>15</v>
      </c>
      <c r="DZ33" s="3">
        <f t="shared" si="3"/>
        <v>4</v>
      </c>
      <c r="EA33" s="3">
        <f t="shared" ref="EA33:FF33" si="4">SUM(EA14:EA32)</f>
        <v>0</v>
      </c>
      <c r="EB33" s="3">
        <f t="shared" si="4"/>
        <v>12</v>
      </c>
      <c r="EC33" s="3">
        <f t="shared" si="4"/>
        <v>7</v>
      </c>
      <c r="ED33" s="3">
        <f t="shared" si="4"/>
        <v>0</v>
      </c>
      <c r="EE33" s="3">
        <f t="shared" si="4"/>
        <v>14</v>
      </c>
      <c r="EF33" s="3">
        <f t="shared" si="4"/>
        <v>5</v>
      </c>
      <c r="EG33" s="3">
        <f t="shared" si="4"/>
        <v>0</v>
      </c>
      <c r="EH33" s="3">
        <f t="shared" si="4"/>
        <v>4</v>
      </c>
      <c r="EI33" s="3">
        <f t="shared" si="4"/>
        <v>15</v>
      </c>
      <c r="EJ33" s="3">
        <f t="shared" si="4"/>
        <v>0</v>
      </c>
      <c r="EK33" s="3">
        <f t="shared" si="4"/>
        <v>14</v>
      </c>
      <c r="EL33" s="3">
        <f t="shared" si="4"/>
        <v>5</v>
      </c>
      <c r="EM33" s="3">
        <f t="shared" si="4"/>
        <v>0</v>
      </c>
      <c r="EN33" s="3">
        <f t="shared" si="4"/>
        <v>14</v>
      </c>
      <c r="EO33" s="3">
        <f t="shared" si="4"/>
        <v>5</v>
      </c>
      <c r="EP33" s="3">
        <f t="shared" si="4"/>
        <v>0</v>
      </c>
      <c r="EQ33" s="3">
        <f t="shared" si="4"/>
        <v>15</v>
      </c>
      <c r="ER33" s="3">
        <f t="shared" si="4"/>
        <v>4</v>
      </c>
      <c r="ES33" s="3">
        <f t="shared" si="4"/>
        <v>0</v>
      </c>
      <c r="ET33" s="3">
        <f t="shared" si="4"/>
        <v>15</v>
      </c>
      <c r="EU33" s="3">
        <f t="shared" si="4"/>
        <v>4</v>
      </c>
      <c r="EV33" s="3">
        <f t="shared" si="4"/>
        <v>0</v>
      </c>
      <c r="EW33" s="3">
        <f t="shared" si="4"/>
        <v>10</v>
      </c>
      <c r="EX33" s="3">
        <f t="shared" si="4"/>
        <v>9</v>
      </c>
      <c r="EY33" s="3">
        <f t="shared" si="4"/>
        <v>0</v>
      </c>
      <c r="EZ33" s="3">
        <f t="shared" si="4"/>
        <v>16</v>
      </c>
      <c r="FA33" s="3">
        <f t="shared" si="4"/>
        <v>3</v>
      </c>
      <c r="FB33" s="3">
        <f t="shared" si="4"/>
        <v>0</v>
      </c>
      <c r="FC33" s="3">
        <f t="shared" si="4"/>
        <v>17</v>
      </c>
      <c r="FD33" s="3">
        <f t="shared" si="4"/>
        <v>2</v>
      </c>
      <c r="FE33" s="3">
        <f t="shared" si="4"/>
        <v>0</v>
      </c>
      <c r="FF33" s="3">
        <f t="shared" si="4"/>
        <v>16</v>
      </c>
      <c r="FG33" s="3">
        <f t="shared" ref="FG33:GL33" si="5">SUM(FG14:FG32)</f>
        <v>3</v>
      </c>
      <c r="FH33" s="3">
        <f t="shared" si="5"/>
        <v>0</v>
      </c>
      <c r="FI33" s="3">
        <f t="shared" si="5"/>
        <v>16</v>
      </c>
      <c r="FJ33" s="3">
        <f t="shared" si="5"/>
        <v>3</v>
      </c>
      <c r="FK33" s="3">
        <f t="shared" si="5"/>
        <v>0</v>
      </c>
      <c r="FL33" s="3">
        <f t="shared" si="5"/>
        <v>19</v>
      </c>
      <c r="FM33" s="3">
        <f t="shared" si="5"/>
        <v>0</v>
      </c>
      <c r="FN33" s="3">
        <f t="shared" si="5"/>
        <v>0</v>
      </c>
      <c r="FO33" s="3">
        <f t="shared" si="5"/>
        <v>13</v>
      </c>
      <c r="FP33" s="3">
        <f t="shared" si="5"/>
        <v>6</v>
      </c>
      <c r="FQ33" s="3">
        <f t="shared" si="5"/>
        <v>0</v>
      </c>
      <c r="FR33" s="3">
        <f t="shared" si="5"/>
        <v>13</v>
      </c>
      <c r="FS33" s="3">
        <f t="shared" si="5"/>
        <v>6</v>
      </c>
      <c r="FT33" s="3">
        <f t="shared" si="5"/>
        <v>0</v>
      </c>
      <c r="FU33" s="3">
        <f t="shared" si="5"/>
        <v>16</v>
      </c>
      <c r="FV33" s="3">
        <f t="shared" si="5"/>
        <v>3</v>
      </c>
      <c r="FW33" s="3">
        <f t="shared" si="5"/>
        <v>0</v>
      </c>
      <c r="FX33" s="3">
        <f t="shared" si="5"/>
        <v>19</v>
      </c>
      <c r="FY33" s="3">
        <f t="shared" si="5"/>
        <v>0</v>
      </c>
      <c r="FZ33" s="3">
        <f t="shared" si="5"/>
        <v>0</v>
      </c>
      <c r="GA33" s="3">
        <f t="shared" si="5"/>
        <v>15</v>
      </c>
      <c r="GB33" s="3">
        <f t="shared" si="5"/>
        <v>4</v>
      </c>
      <c r="GC33" s="3">
        <f t="shared" si="5"/>
        <v>0</v>
      </c>
      <c r="GD33" s="3">
        <f t="shared" si="5"/>
        <v>8</v>
      </c>
      <c r="GE33" s="3">
        <f t="shared" si="5"/>
        <v>11</v>
      </c>
      <c r="GF33" s="3">
        <f t="shared" si="5"/>
        <v>0</v>
      </c>
      <c r="GG33" s="3">
        <f t="shared" si="5"/>
        <v>11</v>
      </c>
      <c r="GH33" s="3">
        <f t="shared" si="5"/>
        <v>8</v>
      </c>
      <c r="GI33" s="3">
        <f t="shared" si="5"/>
        <v>0</v>
      </c>
      <c r="GJ33" s="3">
        <f t="shared" si="5"/>
        <v>14</v>
      </c>
      <c r="GK33" s="3">
        <f t="shared" si="5"/>
        <v>5</v>
      </c>
      <c r="GL33" s="3">
        <f t="shared" si="5"/>
        <v>0</v>
      </c>
      <c r="GM33" s="3">
        <f t="shared" ref="GM33:GR33" si="6">SUM(GM14:GM32)</f>
        <v>14</v>
      </c>
      <c r="GN33" s="3">
        <f t="shared" si="6"/>
        <v>5</v>
      </c>
      <c r="GO33" s="3">
        <f t="shared" si="6"/>
        <v>0</v>
      </c>
      <c r="GP33" s="3">
        <f t="shared" si="6"/>
        <v>12</v>
      </c>
      <c r="GQ33" s="3">
        <f t="shared" si="6"/>
        <v>7</v>
      </c>
      <c r="GR33" s="3">
        <f t="shared" si="6"/>
        <v>0</v>
      </c>
    </row>
    <row r="34" spans="1:200" ht="37.5" customHeight="1" x14ac:dyDescent="0.35">
      <c r="A34" s="87" t="s">
        <v>718</v>
      </c>
      <c r="B34" s="88"/>
      <c r="C34" s="10">
        <f>C33/19%</f>
        <v>100</v>
      </c>
      <c r="D34" s="10">
        <f t="shared" ref="D34:BO34" si="7">D33/19%</f>
        <v>0</v>
      </c>
      <c r="E34" s="10">
        <f t="shared" si="7"/>
        <v>0</v>
      </c>
      <c r="F34" s="10">
        <f t="shared" si="7"/>
        <v>68.421052631578945</v>
      </c>
      <c r="G34" s="10">
        <f t="shared" si="7"/>
        <v>31.578947368421051</v>
      </c>
      <c r="H34" s="10">
        <f t="shared" si="7"/>
        <v>0</v>
      </c>
      <c r="I34" s="10">
        <f t="shared" si="7"/>
        <v>68.421052631578945</v>
      </c>
      <c r="J34" s="10">
        <f t="shared" si="7"/>
        <v>31.578947368421051</v>
      </c>
      <c r="K34" s="10">
        <f t="shared" si="7"/>
        <v>0</v>
      </c>
      <c r="L34" s="10">
        <f t="shared" si="7"/>
        <v>84.21052631578948</v>
      </c>
      <c r="M34" s="10">
        <f t="shared" si="7"/>
        <v>15.789473684210526</v>
      </c>
      <c r="N34" s="10">
        <f t="shared" si="7"/>
        <v>0</v>
      </c>
      <c r="O34" s="10">
        <f t="shared" si="7"/>
        <v>100</v>
      </c>
      <c r="P34" s="10">
        <f t="shared" si="7"/>
        <v>0</v>
      </c>
      <c r="Q34" s="10">
        <f t="shared" si="7"/>
        <v>0</v>
      </c>
      <c r="R34" s="10">
        <f t="shared" si="7"/>
        <v>78.94736842105263</v>
      </c>
      <c r="S34" s="10">
        <f t="shared" si="7"/>
        <v>21.05263157894737</v>
      </c>
      <c r="T34" s="10">
        <f t="shared" si="7"/>
        <v>0</v>
      </c>
      <c r="U34" s="10">
        <f t="shared" si="7"/>
        <v>42.10526315789474</v>
      </c>
      <c r="V34" s="10">
        <f t="shared" si="7"/>
        <v>57.89473684210526</v>
      </c>
      <c r="W34" s="10">
        <f t="shared" si="7"/>
        <v>0</v>
      </c>
      <c r="X34" s="10">
        <f t="shared" si="7"/>
        <v>57.89473684210526</v>
      </c>
      <c r="Y34" s="10">
        <f t="shared" si="7"/>
        <v>42.10526315789474</v>
      </c>
      <c r="Z34" s="10">
        <f t="shared" si="7"/>
        <v>0</v>
      </c>
      <c r="AA34" s="10">
        <f t="shared" si="7"/>
        <v>73.684210526315795</v>
      </c>
      <c r="AB34" s="10">
        <f t="shared" si="7"/>
        <v>26.315789473684209</v>
      </c>
      <c r="AC34" s="10">
        <f t="shared" si="7"/>
        <v>0</v>
      </c>
      <c r="AD34" s="10">
        <f t="shared" si="7"/>
        <v>73.684210526315795</v>
      </c>
      <c r="AE34" s="10">
        <f t="shared" si="7"/>
        <v>26.315789473684209</v>
      </c>
      <c r="AF34" s="10">
        <f t="shared" si="7"/>
        <v>0</v>
      </c>
      <c r="AG34" s="10">
        <f t="shared" si="7"/>
        <v>63.157894736842103</v>
      </c>
      <c r="AH34" s="10">
        <f t="shared" si="7"/>
        <v>36.842105263157897</v>
      </c>
      <c r="AI34" s="10">
        <f t="shared" si="7"/>
        <v>0</v>
      </c>
      <c r="AJ34" s="10">
        <f t="shared" si="7"/>
        <v>57.89473684210526</v>
      </c>
      <c r="AK34" s="10">
        <f t="shared" si="7"/>
        <v>42.10526315789474</v>
      </c>
      <c r="AL34" s="10">
        <f t="shared" si="7"/>
        <v>0</v>
      </c>
      <c r="AM34" s="10">
        <f t="shared" si="7"/>
        <v>68.421052631578945</v>
      </c>
      <c r="AN34" s="10">
        <f t="shared" si="7"/>
        <v>31.578947368421051</v>
      </c>
      <c r="AO34" s="10">
        <f t="shared" si="7"/>
        <v>0</v>
      </c>
      <c r="AP34" s="10">
        <f t="shared" si="7"/>
        <v>36.842105263157897</v>
      </c>
      <c r="AQ34" s="10">
        <f t="shared" si="7"/>
        <v>63.157894736842103</v>
      </c>
      <c r="AR34" s="10">
        <f t="shared" si="7"/>
        <v>0</v>
      </c>
      <c r="AS34" s="10">
        <f t="shared" si="7"/>
        <v>52.631578947368418</v>
      </c>
      <c r="AT34" s="10">
        <f t="shared" si="7"/>
        <v>47.368421052631575</v>
      </c>
      <c r="AU34" s="10">
        <f t="shared" si="7"/>
        <v>0</v>
      </c>
      <c r="AV34" s="10">
        <f t="shared" si="7"/>
        <v>89.473684210526315</v>
      </c>
      <c r="AW34" s="10">
        <f t="shared" si="7"/>
        <v>10.526315789473685</v>
      </c>
      <c r="AX34" s="10">
        <f t="shared" si="7"/>
        <v>0</v>
      </c>
      <c r="AY34" s="10">
        <f t="shared" si="7"/>
        <v>78.94736842105263</v>
      </c>
      <c r="AZ34" s="10">
        <f t="shared" si="7"/>
        <v>21.05263157894737</v>
      </c>
      <c r="BA34" s="10">
        <f t="shared" si="7"/>
        <v>0</v>
      </c>
      <c r="BB34" s="10">
        <f t="shared" si="7"/>
        <v>42.10526315789474</v>
      </c>
      <c r="BC34" s="10">
        <f t="shared" si="7"/>
        <v>57.89473684210526</v>
      </c>
      <c r="BD34" s="10">
        <f t="shared" si="7"/>
        <v>0</v>
      </c>
      <c r="BE34" s="10">
        <f t="shared" si="7"/>
        <v>63.157894736842103</v>
      </c>
      <c r="BF34" s="10">
        <f t="shared" si="7"/>
        <v>36.842105263157897</v>
      </c>
      <c r="BG34" s="10">
        <f t="shared" si="7"/>
        <v>0</v>
      </c>
      <c r="BH34" s="10">
        <f t="shared" si="7"/>
        <v>73.684210526315795</v>
      </c>
      <c r="BI34" s="10">
        <f t="shared" si="7"/>
        <v>26.315789473684209</v>
      </c>
      <c r="BJ34" s="10">
        <f t="shared" si="7"/>
        <v>0</v>
      </c>
      <c r="BK34" s="10">
        <f t="shared" si="7"/>
        <v>42.10526315789474</v>
      </c>
      <c r="BL34" s="10">
        <f t="shared" si="7"/>
        <v>57.89473684210526</v>
      </c>
      <c r="BM34" s="10">
        <f t="shared" si="7"/>
        <v>0</v>
      </c>
      <c r="BN34" s="10">
        <f t="shared" si="7"/>
        <v>68.421052631578945</v>
      </c>
      <c r="BO34" s="10">
        <f t="shared" si="7"/>
        <v>31.578947368421051</v>
      </c>
      <c r="BP34" s="10">
        <f t="shared" ref="BP34:EA34" si="8">BP33/19%</f>
        <v>0</v>
      </c>
      <c r="BQ34" s="10">
        <f t="shared" si="8"/>
        <v>73.684210526315795</v>
      </c>
      <c r="BR34" s="10">
        <f t="shared" si="8"/>
        <v>26.315789473684209</v>
      </c>
      <c r="BS34" s="10">
        <f t="shared" si="8"/>
        <v>0</v>
      </c>
      <c r="BT34" s="10">
        <f t="shared" si="8"/>
        <v>57.89473684210526</v>
      </c>
      <c r="BU34" s="10">
        <f t="shared" si="8"/>
        <v>42.10526315789474</v>
      </c>
      <c r="BV34" s="10">
        <f t="shared" si="8"/>
        <v>0</v>
      </c>
      <c r="BW34" s="10">
        <f t="shared" si="8"/>
        <v>57.89473684210526</v>
      </c>
      <c r="BX34" s="10">
        <f t="shared" si="8"/>
        <v>42.10526315789474</v>
      </c>
      <c r="BY34" s="10">
        <f t="shared" si="8"/>
        <v>0</v>
      </c>
      <c r="BZ34" s="10">
        <f t="shared" si="8"/>
        <v>63.157894736842103</v>
      </c>
      <c r="CA34" s="10">
        <f t="shared" si="8"/>
        <v>36.842105263157897</v>
      </c>
      <c r="CB34" s="10">
        <f t="shared" si="8"/>
        <v>0</v>
      </c>
      <c r="CC34" s="10">
        <f t="shared" si="8"/>
        <v>73.684210526315795</v>
      </c>
      <c r="CD34" s="10">
        <f t="shared" si="8"/>
        <v>26.315789473684209</v>
      </c>
      <c r="CE34" s="10">
        <f t="shared" si="8"/>
        <v>0</v>
      </c>
      <c r="CF34" s="10">
        <f t="shared" si="8"/>
        <v>15.789473684210526</v>
      </c>
      <c r="CG34" s="10">
        <f t="shared" si="8"/>
        <v>84.21052631578948</v>
      </c>
      <c r="CH34" s="10">
        <f t="shared" si="8"/>
        <v>0</v>
      </c>
      <c r="CI34" s="10">
        <f t="shared" si="8"/>
        <v>78.94736842105263</v>
      </c>
      <c r="CJ34" s="10">
        <f t="shared" si="8"/>
        <v>21.05263157894737</v>
      </c>
      <c r="CK34" s="10">
        <f t="shared" si="8"/>
        <v>0</v>
      </c>
      <c r="CL34" s="10">
        <f t="shared" si="8"/>
        <v>73.684210526315795</v>
      </c>
      <c r="CM34" s="10">
        <f t="shared" si="8"/>
        <v>26.315789473684209</v>
      </c>
      <c r="CN34" s="10">
        <f t="shared" si="8"/>
        <v>0</v>
      </c>
      <c r="CO34" s="10">
        <f t="shared" si="8"/>
        <v>73.684210526315795</v>
      </c>
      <c r="CP34" s="10">
        <f t="shared" si="8"/>
        <v>26.315789473684209</v>
      </c>
      <c r="CQ34" s="10">
        <f t="shared" si="8"/>
        <v>0</v>
      </c>
      <c r="CR34" s="10">
        <f t="shared" si="8"/>
        <v>15.789473684210526</v>
      </c>
      <c r="CS34" s="10">
        <f t="shared" si="8"/>
        <v>84.21052631578948</v>
      </c>
      <c r="CT34" s="10">
        <f t="shared" si="8"/>
        <v>0</v>
      </c>
      <c r="CU34" s="10">
        <f t="shared" si="8"/>
        <v>73.684210526315795</v>
      </c>
      <c r="CV34" s="10">
        <f t="shared" si="8"/>
        <v>26.315789473684209</v>
      </c>
      <c r="CW34" s="10">
        <f t="shared" si="8"/>
        <v>0</v>
      </c>
      <c r="CX34" s="10">
        <f t="shared" si="8"/>
        <v>73.684210526315795</v>
      </c>
      <c r="CY34" s="10">
        <f t="shared" si="8"/>
        <v>26.315789473684209</v>
      </c>
      <c r="CZ34" s="10">
        <f t="shared" si="8"/>
        <v>0</v>
      </c>
      <c r="DA34" s="10">
        <f t="shared" si="8"/>
        <v>78.94736842105263</v>
      </c>
      <c r="DB34" s="10">
        <f t="shared" si="8"/>
        <v>21.05263157894737</v>
      </c>
      <c r="DC34" s="10">
        <f t="shared" si="8"/>
        <v>0</v>
      </c>
      <c r="DD34" s="10">
        <f t="shared" si="8"/>
        <v>78.94736842105263</v>
      </c>
      <c r="DE34" s="10">
        <f t="shared" si="8"/>
        <v>21.05263157894737</v>
      </c>
      <c r="DF34" s="10">
        <f t="shared" si="8"/>
        <v>0</v>
      </c>
      <c r="DG34" s="10">
        <f t="shared" si="8"/>
        <v>68.421052631578945</v>
      </c>
      <c r="DH34" s="10">
        <f t="shared" si="8"/>
        <v>31.578947368421051</v>
      </c>
      <c r="DI34" s="10">
        <f t="shared" si="8"/>
        <v>0</v>
      </c>
      <c r="DJ34" s="10">
        <f t="shared" si="8"/>
        <v>73.684210526315795</v>
      </c>
      <c r="DK34" s="10">
        <f t="shared" si="8"/>
        <v>26.315789473684209</v>
      </c>
      <c r="DL34" s="10">
        <f t="shared" si="8"/>
        <v>0</v>
      </c>
      <c r="DM34" s="10">
        <f t="shared" si="8"/>
        <v>63.157894736842103</v>
      </c>
      <c r="DN34" s="10">
        <f t="shared" si="8"/>
        <v>36.842105263157897</v>
      </c>
      <c r="DO34" s="10">
        <f t="shared" si="8"/>
        <v>0</v>
      </c>
      <c r="DP34" s="10">
        <f t="shared" si="8"/>
        <v>78.94736842105263</v>
      </c>
      <c r="DQ34" s="10">
        <f t="shared" si="8"/>
        <v>21.05263157894737</v>
      </c>
      <c r="DR34" s="10">
        <f t="shared" si="8"/>
        <v>0</v>
      </c>
      <c r="DS34" s="10">
        <f t="shared" si="8"/>
        <v>73.684210526315795</v>
      </c>
      <c r="DT34" s="10">
        <f t="shared" si="8"/>
        <v>26.315789473684209</v>
      </c>
      <c r="DU34" s="10">
        <f t="shared" si="8"/>
        <v>0</v>
      </c>
      <c r="DV34" s="10">
        <f t="shared" si="8"/>
        <v>73.684210526315795</v>
      </c>
      <c r="DW34" s="10">
        <f t="shared" si="8"/>
        <v>26.315789473684209</v>
      </c>
      <c r="DX34" s="10">
        <f t="shared" si="8"/>
        <v>0</v>
      </c>
      <c r="DY34" s="10">
        <f t="shared" si="8"/>
        <v>78.94736842105263</v>
      </c>
      <c r="DZ34" s="10">
        <f t="shared" si="8"/>
        <v>21.05263157894737</v>
      </c>
      <c r="EA34" s="10">
        <f t="shared" si="8"/>
        <v>0</v>
      </c>
      <c r="EB34" s="10">
        <f t="shared" ref="EB34:GM34" si="9">EB33/19%</f>
        <v>63.157894736842103</v>
      </c>
      <c r="EC34" s="10">
        <f t="shared" si="9"/>
        <v>36.842105263157897</v>
      </c>
      <c r="ED34" s="10">
        <f t="shared" si="9"/>
        <v>0</v>
      </c>
      <c r="EE34" s="10">
        <f t="shared" si="9"/>
        <v>73.684210526315795</v>
      </c>
      <c r="EF34" s="10">
        <f t="shared" si="9"/>
        <v>26.315789473684209</v>
      </c>
      <c r="EG34" s="10">
        <f t="shared" si="9"/>
        <v>0</v>
      </c>
      <c r="EH34" s="10">
        <f t="shared" si="9"/>
        <v>21.05263157894737</v>
      </c>
      <c r="EI34" s="10">
        <f t="shared" si="9"/>
        <v>78.94736842105263</v>
      </c>
      <c r="EJ34" s="10">
        <f t="shared" si="9"/>
        <v>0</v>
      </c>
      <c r="EK34" s="10">
        <f t="shared" si="9"/>
        <v>73.684210526315795</v>
      </c>
      <c r="EL34" s="10">
        <f t="shared" si="9"/>
        <v>26.315789473684209</v>
      </c>
      <c r="EM34" s="10">
        <f t="shared" si="9"/>
        <v>0</v>
      </c>
      <c r="EN34" s="10">
        <f t="shared" si="9"/>
        <v>73.684210526315795</v>
      </c>
      <c r="EO34" s="10">
        <f t="shared" si="9"/>
        <v>26.315789473684209</v>
      </c>
      <c r="EP34" s="10">
        <f t="shared" si="9"/>
        <v>0</v>
      </c>
      <c r="EQ34" s="10">
        <f t="shared" si="9"/>
        <v>78.94736842105263</v>
      </c>
      <c r="ER34" s="10">
        <f t="shared" si="9"/>
        <v>21.05263157894737</v>
      </c>
      <c r="ES34" s="10">
        <f t="shared" si="9"/>
        <v>0</v>
      </c>
      <c r="ET34" s="10">
        <f t="shared" si="9"/>
        <v>78.94736842105263</v>
      </c>
      <c r="EU34" s="10">
        <f t="shared" si="9"/>
        <v>21.05263157894737</v>
      </c>
      <c r="EV34" s="10">
        <f t="shared" si="9"/>
        <v>0</v>
      </c>
      <c r="EW34" s="10">
        <f t="shared" si="9"/>
        <v>52.631578947368418</v>
      </c>
      <c r="EX34" s="10">
        <f t="shared" si="9"/>
        <v>47.368421052631575</v>
      </c>
      <c r="EY34" s="10">
        <f t="shared" si="9"/>
        <v>0</v>
      </c>
      <c r="EZ34" s="10">
        <f t="shared" si="9"/>
        <v>84.21052631578948</v>
      </c>
      <c r="FA34" s="10">
        <f t="shared" si="9"/>
        <v>15.789473684210526</v>
      </c>
      <c r="FB34" s="10">
        <f t="shared" si="9"/>
        <v>0</v>
      </c>
      <c r="FC34" s="10">
        <f t="shared" si="9"/>
        <v>89.473684210526315</v>
      </c>
      <c r="FD34" s="10">
        <f t="shared" si="9"/>
        <v>10.526315789473685</v>
      </c>
      <c r="FE34" s="10">
        <f t="shared" si="9"/>
        <v>0</v>
      </c>
      <c r="FF34" s="10">
        <f t="shared" si="9"/>
        <v>84.21052631578948</v>
      </c>
      <c r="FG34" s="10">
        <f t="shared" si="9"/>
        <v>15.789473684210526</v>
      </c>
      <c r="FH34" s="10">
        <f t="shared" si="9"/>
        <v>0</v>
      </c>
      <c r="FI34" s="10">
        <f t="shared" si="9"/>
        <v>84.21052631578948</v>
      </c>
      <c r="FJ34" s="10">
        <f t="shared" si="9"/>
        <v>15.789473684210526</v>
      </c>
      <c r="FK34" s="10">
        <f t="shared" si="9"/>
        <v>0</v>
      </c>
      <c r="FL34" s="10">
        <f t="shared" si="9"/>
        <v>100</v>
      </c>
      <c r="FM34" s="10">
        <f t="shared" si="9"/>
        <v>0</v>
      </c>
      <c r="FN34" s="10">
        <f t="shared" si="9"/>
        <v>0</v>
      </c>
      <c r="FO34" s="10">
        <f t="shared" si="9"/>
        <v>68.421052631578945</v>
      </c>
      <c r="FP34" s="10">
        <f t="shared" si="9"/>
        <v>31.578947368421051</v>
      </c>
      <c r="FQ34" s="10">
        <f t="shared" si="9"/>
        <v>0</v>
      </c>
      <c r="FR34" s="10">
        <f t="shared" si="9"/>
        <v>68.421052631578945</v>
      </c>
      <c r="FS34" s="10">
        <f t="shared" si="9"/>
        <v>31.578947368421051</v>
      </c>
      <c r="FT34" s="10">
        <f t="shared" si="9"/>
        <v>0</v>
      </c>
      <c r="FU34" s="10">
        <f t="shared" si="9"/>
        <v>84.21052631578948</v>
      </c>
      <c r="FV34" s="10">
        <f t="shared" si="9"/>
        <v>15.789473684210526</v>
      </c>
      <c r="FW34" s="10">
        <f t="shared" si="9"/>
        <v>0</v>
      </c>
      <c r="FX34" s="10">
        <f t="shared" si="9"/>
        <v>100</v>
      </c>
      <c r="FY34" s="10">
        <f t="shared" si="9"/>
        <v>0</v>
      </c>
      <c r="FZ34" s="10">
        <f t="shared" si="9"/>
        <v>0</v>
      </c>
      <c r="GA34" s="10">
        <f t="shared" si="9"/>
        <v>78.94736842105263</v>
      </c>
      <c r="GB34" s="10">
        <f t="shared" si="9"/>
        <v>21.05263157894737</v>
      </c>
      <c r="GC34" s="10">
        <f t="shared" si="9"/>
        <v>0</v>
      </c>
      <c r="GD34" s="10">
        <f t="shared" si="9"/>
        <v>42.10526315789474</v>
      </c>
      <c r="GE34" s="10">
        <f t="shared" si="9"/>
        <v>57.89473684210526</v>
      </c>
      <c r="GF34" s="10">
        <f t="shared" si="9"/>
        <v>0</v>
      </c>
      <c r="GG34" s="10">
        <f t="shared" si="9"/>
        <v>57.89473684210526</v>
      </c>
      <c r="GH34" s="10">
        <f t="shared" si="9"/>
        <v>42.10526315789474</v>
      </c>
      <c r="GI34" s="10">
        <f t="shared" si="9"/>
        <v>0</v>
      </c>
      <c r="GJ34" s="10">
        <f t="shared" si="9"/>
        <v>73.684210526315795</v>
      </c>
      <c r="GK34" s="10">
        <f t="shared" si="9"/>
        <v>26.315789473684209</v>
      </c>
      <c r="GL34" s="10">
        <f t="shared" si="9"/>
        <v>0</v>
      </c>
      <c r="GM34" s="10">
        <f t="shared" si="9"/>
        <v>73.684210526315795</v>
      </c>
      <c r="GN34" s="10">
        <f t="shared" ref="GN34:GR34" si="10">GN33/19%</f>
        <v>26.315789473684209</v>
      </c>
      <c r="GO34" s="10">
        <f t="shared" si="10"/>
        <v>0</v>
      </c>
      <c r="GP34" s="10">
        <f t="shared" si="10"/>
        <v>63.157894736842103</v>
      </c>
      <c r="GQ34" s="10">
        <f t="shared" si="10"/>
        <v>36.842105263157897</v>
      </c>
      <c r="GR34" s="10">
        <f t="shared" si="10"/>
        <v>0</v>
      </c>
    </row>
    <row r="36" spans="1:200" x14ac:dyDescent="0.35">
      <c r="B36" s="121" t="s">
        <v>1243</v>
      </c>
      <c r="C36" s="121"/>
      <c r="D36" s="121"/>
      <c r="E36" s="121"/>
      <c r="F36" s="47"/>
      <c r="G36" s="47"/>
      <c r="H36" s="47"/>
      <c r="I36" s="47"/>
      <c r="J36" s="47"/>
      <c r="K36" s="47"/>
      <c r="L36" s="47"/>
      <c r="M36" s="47"/>
    </row>
    <row r="37" spans="1:200" x14ac:dyDescent="0.35">
      <c r="B37" s="48" t="s">
        <v>694</v>
      </c>
      <c r="C37" s="48" t="s">
        <v>712</v>
      </c>
      <c r="D37" s="40">
        <f>E37/100*19</f>
        <v>15.833333333333332</v>
      </c>
      <c r="E37" s="49">
        <f>(C34+F34+I34+L34+O34+R34)/6</f>
        <v>83.333333333333329</v>
      </c>
      <c r="F37" s="47"/>
      <c r="G37" s="47"/>
      <c r="H37" s="47"/>
      <c r="I37" s="47"/>
      <c r="J37" s="47"/>
      <c r="K37" s="47"/>
      <c r="L37" s="47"/>
      <c r="M37" s="47"/>
    </row>
    <row r="38" spans="1:200" x14ac:dyDescent="0.35">
      <c r="B38" s="48" t="s">
        <v>696</v>
      </c>
      <c r="C38" s="48" t="s">
        <v>712</v>
      </c>
      <c r="D38" s="40">
        <f t="shared" ref="D38:D39" si="11">E38/100*19</f>
        <v>3.166666666666667</v>
      </c>
      <c r="E38" s="49">
        <f>(D34+G34+J34+M34+P34+S34)/6</f>
        <v>16.666666666666668</v>
      </c>
      <c r="F38" s="47"/>
      <c r="G38" s="47"/>
      <c r="H38" s="47"/>
      <c r="I38" s="47"/>
      <c r="J38" s="47"/>
      <c r="K38" s="47"/>
      <c r="L38" s="47"/>
      <c r="M38" s="47"/>
    </row>
    <row r="39" spans="1:200" x14ac:dyDescent="0.35">
      <c r="B39" s="48" t="s">
        <v>697</v>
      </c>
      <c r="C39" s="48" t="s">
        <v>712</v>
      </c>
      <c r="D39" s="40">
        <f t="shared" si="11"/>
        <v>0</v>
      </c>
      <c r="E39" s="49">
        <f>(E34+H34+K34+N34+Q34+T34)/6</f>
        <v>0</v>
      </c>
      <c r="F39" s="47"/>
      <c r="G39" s="47"/>
      <c r="H39" s="47"/>
      <c r="I39" s="47"/>
      <c r="J39" s="47"/>
      <c r="K39" s="47"/>
      <c r="L39" s="47"/>
      <c r="M39" s="47"/>
    </row>
    <row r="40" spans="1:200" x14ac:dyDescent="0.35">
      <c r="B40" s="50"/>
      <c r="C40" s="50"/>
      <c r="D40" s="51">
        <f>SUM(D37:D39)</f>
        <v>19</v>
      </c>
      <c r="E40" s="51">
        <f>SUM(E37:E39)</f>
        <v>100</v>
      </c>
      <c r="F40" s="47"/>
      <c r="G40" s="47"/>
      <c r="H40" s="47"/>
      <c r="I40" s="47"/>
      <c r="J40" s="47"/>
      <c r="K40" s="47"/>
      <c r="L40" s="47"/>
      <c r="M40" s="47"/>
    </row>
    <row r="41" spans="1:200" ht="30" customHeight="1" x14ac:dyDescent="0.35">
      <c r="B41" s="48"/>
      <c r="C41" s="48"/>
      <c r="D41" s="153" t="s">
        <v>264</v>
      </c>
      <c r="E41" s="153"/>
      <c r="F41" s="154" t="s">
        <v>265</v>
      </c>
      <c r="G41" s="154"/>
      <c r="H41" s="154" t="s">
        <v>320</v>
      </c>
      <c r="I41" s="154"/>
      <c r="J41" s="47"/>
      <c r="K41" s="47"/>
      <c r="L41" s="47"/>
      <c r="M41" s="47"/>
    </row>
    <row r="42" spans="1:200" x14ac:dyDescent="0.35">
      <c r="B42" s="48" t="s">
        <v>694</v>
      </c>
      <c r="C42" s="48" t="s">
        <v>713</v>
      </c>
      <c r="D42" s="40">
        <f>E42/100*19</f>
        <v>11.666666666666664</v>
      </c>
      <c r="E42" s="49">
        <f>(U34+X34+AA34+AD34+AG34+AJ34)/6</f>
        <v>61.403508771929815</v>
      </c>
      <c r="F42" s="40">
        <f>G42/100*19</f>
        <v>11.666666666666664</v>
      </c>
      <c r="G42" s="49">
        <f>(AM34+AP34+AS34+AV34+AY34+BB34)/6</f>
        <v>61.403508771929815</v>
      </c>
      <c r="H42" s="40">
        <f>I42/100*19</f>
        <v>12</v>
      </c>
      <c r="I42" s="49">
        <f>(BE34+BH34+BK34+BN34+BQ34+BT34)/6</f>
        <v>63.157894736842103</v>
      </c>
      <c r="J42" s="52"/>
      <c r="K42" s="52"/>
      <c r="L42" s="52"/>
      <c r="M42" s="52"/>
    </row>
    <row r="43" spans="1:200" x14ac:dyDescent="0.35">
      <c r="B43" s="48" t="s">
        <v>696</v>
      </c>
      <c r="C43" s="48" t="s">
        <v>713</v>
      </c>
      <c r="D43" s="40">
        <f t="shared" ref="D43:D44" si="12">E43/100*19</f>
        <v>7.333333333333333</v>
      </c>
      <c r="E43" s="49">
        <f>(V34+Y34+AB34+AE34+AH34+AK34)/6</f>
        <v>38.596491228070171</v>
      </c>
      <c r="F43" s="40">
        <f t="shared" ref="F43:F44" si="13">G43/100*19</f>
        <v>7.3333333333333339</v>
      </c>
      <c r="G43" s="49">
        <f>(AN34+AQ34+AT34+AW34+AZ34+BC34)/6</f>
        <v>38.596491228070178</v>
      </c>
      <c r="H43" s="40">
        <f t="shared" ref="H43:H44" si="14">I43/100*19</f>
        <v>7.0000000000000009</v>
      </c>
      <c r="I43" s="49">
        <f>(BF34+BI34+BL34+BO34+BR34+BU34)/6</f>
        <v>36.842105263157897</v>
      </c>
      <c r="J43" s="52"/>
      <c r="K43" s="52"/>
      <c r="L43" s="52"/>
      <c r="M43" s="52"/>
    </row>
    <row r="44" spans="1:200" x14ac:dyDescent="0.35">
      <c r="B44" s="48" t="s">
        <v>697</v>
      </c>
      <c r="C44" s="48" t="s">
        <v>713</v>
      </c>
      <c r="D44" s="40">
        <f t="shared" si="12"/>
        <v>0</v>
      </c>
      <c r="E44" s="49">
        <f>(W34+Z34+AC34+AF34+AI34+AL34)/6</f>
        <v>0</v>
      </c>
      <c r="F44" s="40">
        <f t="shared" si="13"/>
        <v>0</v>
      </c>
      <c r="G44" s="49">
        <f>(AO34+AR34+AU34+AX34+BA34+BD34)/6</f>
        <v>0</v>
      </c>
      <c r="H44" s="40">
        <f t="shared" si="14"/>
        <v>0</v>
      </c>
      <c r="I44" s="49">
        <f>(BG34+BJ34+BM34+BP34+BS34+BV34)/6</f>
        <v>0</v>
      </c>
      <c r="J44" s="52"/>
      <c r="K44" s="52"/>
      <c r="L44" s="52"/>
      <c r="M44" s="52"/>
    </row>
    <row r="45" spans="1:200" x14ac:dyDescent="0.35">
      <c r="B45" s="48"/>
      <c r="C45" s="48"/>
      <c r="D45" s="53">
        <f t="shared" ref="D45:I45" si="15">SUM(D42:D44)</f>
        <v>18.999999999999996</v>
      </c>
      <c r="E45" s="53">
        <f t="shared" si="15"/>
        <v>99.999999999999986</v>
      </c>
      <c r="F45" s="53">
        <f t="shared" si="15"/>
        <v>19</v>
      </c>
      <c r="G45" s="54">
        <f t="shared" si="15"/>
        <v>100</v>
      </c>
      <c r="H45" s="53">
        <f t="shared" si="15"/>
        <v>19</v>
      </c>
      <c r="I45" s="53">
        <f t="shared" si="15"/>
        <v>100</v>
      </c>
      <c r="J45" s="55"/>
      <c r="K45" s="55"/>
      <c r="L45" s="55"/>
      <c r="M45" s="55"/>
    </row>
    <row r="46" spans="1:200" x14ac:dyDescent="0.35">
      <c r="B46" s="48" t="s">
        <v>694</v>
      </c>
      <c r="C46" s="48" t="s">
        <v>714</v>
      </c>
      <c r="D46" s="56">
        <f>E46/100*19</f>
        <v>11.500000000000002</v>
      </c>
      <c r="E46" s="49">
        <f>(BW34+BZ34+CC34+CF34+CI34+CL34)/6</f>
        <v>60.526315789473692</v>
      </c>
      <c r="F46" s="47"/>
      <c r="G46" s="47"/>
      <c r="H46" s="47"/>
      <c r="I46" s="47"/>
      <c r="J46" s="47"/>
      <c r="K46" s="47"/>
      <c r="L46" s="47"/>
      <c r="M46" s="47"/>
    </row>
    <row r="47" spans="1:200" x14ac:dyDescent="0.35">
      <c r="B47" s="48" t="s">
        <v>696</v>
      </c>
      <c r="C47" s="48" t="s">
        <v>714</v>
      </c>
      <c r="D47" s="56">
        <f t="shared" ref="D47:D48" si="16">E47/100*19</f>
        <v>7.5</v>
      </c>
      <c r="E47" s="49">
        <f>(BX34+CA34+CD34+CG34+CJ34+CM34)/6</f>
        <v>39.473684210526315</v>
      </c>
      <c r="F47" s="47"/>
      <c r="G47" s="47"/>
      <c r="H47" s="47"/>
      <c r="I47" s="47"/>
      <c r="J47" s="47"/>
      <c r="K47" s="47"/>
      <c r="L47" s="47"/>
      <c r="M47" s="47"/>
    </row>
    <row r="48" spans="1:200" x14ac:dyDescent="0.35">
      <c r="B48" s="48" t="s">
        <v>697</v>
      </c>
      <c r="C48" s="48" t="s">
        <v>714</v>
      </c>
      <c r="D48" s="56">
        <f t="shared" si="16"/>
        <v>0</v>
      </c>
      <c r="E48" s="49">
        <f>(BY34+CB34+CE34+CH34+CK34+CN34)/6</f>
        <v>0</v>
      </c>
      <c r="F48" s="47"/>
      <c r="G48" s="47"/>
      <c r="H48" s="47"/>
      <c r="I48" s="47"/>
      <c r="J48" s="47"/>
      <c r="K48" s="47"/>
      <c r="L48" s="47"/>
      <c r="M48" s="47"/>
    </row>
    <row r="49" spans="2:13" x14ac:dyDescent="0.35">
      <c r="B49" s="50"/>
      <c r="C49" s="50"/>
      <c r="D49" s="53">
        <f>SUM(D46:D48)</f>
        <v>19</v>
      </c>
      <c r="E49" s="54">
        <f>SUM(E46:E48)</f>
        <v>100</v>
      </c>
      <c r="F49" s="47"/>
      <c r="G49" s="47"/>
      <c r="H49" s="47"/>
      <c r="I49" s="47"/>
      <c r="J49" s="47"/>
      <c r="K49" s="47"/>
      <c r="L49" s="47"/>
      <c r="M49" s="47"/>
    </row>
    <row r="50" spans="2:13" x14ac:dyDescent="0.35">
      <c r="B50" s="48"/>
      <c r="C50" s="48"/>
      <c r="D50" s="155" t="s">
        <v>272</v>
      </c>
      <c r="E50" s="156"/>
      <c r="F50" s="97" t="s">
        <v>267</v>
      </c>
      <c r="G50" s="98"/>
      <c r="H50" s="101" t="s">
        <v>273</v>
      </c>
      <c r="I50" s="102"/>
      <c r="J50" s="101" t="s">
        <v>274</v>
      </c>
      <c r="K50" s="102"/>
      <c r="L50" s="101" t="s">
        <v>38</v>
      </c>
      <c r="M50" s="102"/>
    </row>
    <row r="51" spans="2:13" x14ac:dyDescent="0.35">
      <c r="B51" s="48" t="s">
        <v>694</v>
      </c>
      <c r="C51" s="48" t="s">
        <v>715</v>
      </c>
      <c r="D51" s="40">
        <f>E51/100*19</f>
        <v>12.499999999999998</v>
      </c>
      <c r="E51" s="49">
        <f>(CO34+CR34+CU34+CX34+DA34+DD34)/6</f>
        <v>65.78947368421052</v>
      </c>
      <c r="F51" s="40">
        <f>G51/100*19</f>
        <v>13.666666666666668</v>
      </c>
      <c r="G51" s="49">
        <f>(DG34+DJ34+DM34+DP34+DS34+DV34)/6</f>
        <v>71.929824561403507</v>
      </c>
      <c r="H51" s="40">
        <f>I51/100*19</f>
        <v>12.166666666666666</v>
      </c>
      <c r="I51" s="49">
        <f>(DY34+EB34+EE34+EH34+EK34+EN34)/6</f>
        <v>64.035087719298247</v>
      </c>
      <c r="J51" s="40">
        <f>K51/100*19</f>
        <v>14.83333333333333</v>
      </c>
      <c r="K51" s="49">
        <f>(EQ34+ET34+EW34+EZ34+FC34+FF34)/6</f>
        <v>78.070175438596479</v>
      </c>
      <c r="L51" s="40">
        <f>M51/100*19</f>
        <v>16</v>
      </c>
      <c r="M51" s="49">
        <f>(FI34+FL34+FO34+FR34+FU34+FX34)/6</f>
        <v>84.21052631578948</v>
      </c>
    </row>
    <row r="52" spans="2:13" x14ac:dyDescent="0.35">
      <c r="B52" s="48" t="s">
        <v>696</v>
      </c>
      <c r="C52" s="48" t="s">
        <v>715</v>
      </c>
      <c r="D52" s="40">
        <f t="shared" ref="D52:D53" si="17">E52/100*19</f>
        <v>6.5</v>
      </c>
      <c r="E52" s="49">
        <f>(CP34+CS34+CV34+CY34+DB34+DE34)/6</f>
        <v>34.210526315789473</v>
      </c>
      <c r="F52" s="40">
        <f t="shared" ref="F52:F53" si="18">G52/100*19</f>
        <v>5.3333333333333339</v>
      </c>
      <c r="G52" s="49">
        <f>(DH34+DK34+DN34+DQ34+DT34+DW34)/6</f>
        <v>28.070175438596493</v>
      </c>
      <c r="H52" s="40">
        <f t="shared" ref="H52:H53" si="19">I52/100*19</f>
        <v>6.8333333333333348</v>
      </c>
      <c r="I52" s="49">
        <f>(DZ34+EC34+EF34+EI34+EL34+EO34)/6</f>
        <v>35.96491228070176</v>
      </c>
      <c r="J52" s="40">
        <f t="shared" ref="J52:J53" si="20">K52/100*19</f>
        <v>4.1666666666666661</v>
      </c>
      <c r="K52" s="49">
        <f>(ER34+EU34+EX34+FA34+FD34+FG34)/6</f>
        <v>21.929824561403507</v>
      </c>
      <c r="L52" s="40">
        <f t="shared" ref="L52:L53" si="21">M52/100*19</f>
        <v>3</v>
      </c>
      <c r="M52" s="49">
        <f>(FJ34+FM34+FP34+FS34+FV34+FY34)/6</f>
        <v>15.789473684210526</v>
      </c>
    </row>
    <row r="53" spans="2:13" x14ac:dyDescent="0.35">
      <c r="B53" s="48" t="s">
        <v>697</v>
      </c>
      <c r="C53" s="48" t="s">
        <v>715</v>
      </c>
      <c r="D53" s="40">
        <f t="shared" si="17"/>
        <v>0</v>
      </c>
      <c r="E53" s="49">
        <f>(CQ34+CT34+CW34+CZ34+DC34+DF34)/6</f>
        <v>0</v>
      </c>
      <c r="F53" s="40">
        <f t="shared" si="18"/>
        <v>0</v>
      </c>
      <c r="G53" s="49">
        <f>(DI34+DL34+DO34+DR34+DU34+DX34)/6</f>
        <v>0</v>
      </c>
      <c r="H53" s="40">
        <f t="shared" si="19"/>
        <v>0</v>
      </c>
      <c r="I53" s="49">
        <f>(EA34+ED34+EG34+EJ34+EM34+EP34)/6</f>
        <v>0</v>
      </c>
      <c r="J53" s="40">
        <f t="shared" si="20"/>
        <v>0</v>
      </c>
      <c r="K53" s="49">
        <f>(ES34+EV34+EY34+FB34+FE34+FH34)/6</f>
        <v>0</v>
      </c>
      <c r="L53" s="40">
        <f t="shared" si="21"/>
        <v>0</v>
      </c>
      <c r="M53" s="49">
        <f>(FK34+FN34+FQ34+FT34+FW34+FZ34)/6</f>
        <v>0</v>
      </c>
    </row>
    <row r="54" spans="2:13" x14ac:dyDescent="0.35">
      <c r="B54" s="48"/>
      <c r="C54" s="48"/>
      <c r="D54" s="53">
        <f t="shared" ref="D54:M54" si="22">SUM(D51:D53)</f>
        <v>19</v>
      </c>
      <c r="E54" s="53">
        <f t="shared" si="22"/>
        <v>100</v>
      </c>
      <c r="F54" s="53">
        <f t="shared" si="22"/>
        <v>19</v>
      </c>
      <c r="G54" s="54">
        <f t="shared" si="22"/>
        <v>100</v>
      </c>
      <c r="H54" s="53">
        <f t="shared" si="22"/>
        <v>19</v>
      </c>
      <c r="I54" s="53">
        <f t="shared" si="22"/>
        <v>100</v>
      </c>
      <c r="J54" s="53">
        <f t="shared" si="22"/>
        <v>18.999999999999996</v>
      </c>
      <c r="K54" s="53">
        <f t="shared" si="22"/>
        <v>99.999999999999986</v>
      </c>
      <c r="L54" s="53">
        <f t="shared" si="22"/>
        <v>19</v>
      </c>
      <c r="M54" s="53">
        <f t="shared" si="22"/>
        <v>100</v>
      </c>
    </row>
    <row r="55" spans="2:13" x14ac:dyDescent="0.35">
      <c r="B55" s="48" t="s">
        <v>694</v>
      </c>
      <c r="C55" s="48" t="s">
        <v>716</v>
      </c>
      <c r="D55" s="40">
        <f>E55/100*19</f>
        <v>12.333333333333334</v>
      </c>
      <c r="E55" s="49">
        <f>(GA34+GD34+GG34+GJ34+GM34+GP34)/6</f>
        <v>64.912280701754383</v>
      </c>
      <c r="F55" s="47"/>
      <c r="G55" s="47"/>
      <c r="H55" s="47"/>
      <c r="I55" s="47"/>
      <c r="J55" s="47"/>
      <c r="K55" s="47"/>
      <c r="L55" s="47"/>
      <c r="M55" s="47"/>
    </row>
    <row r="56" spans="2:13" x14ac:dyDescent="0.35">
      <c r="B56" s="48" t="s">
        <v>696</v>
      </c>
      <c r="C56" s="48" t="s">
        <v>716</v>
      </c>
      <c r="D56" s="40">
        <f t="shared" ref="D56:D57" si="23">E56/100*19</f>
        <v>6.666666666666667</v>
      </c>
      <c r="E56" s="49">
        <f>(GB34+GE34+GH34+GK34+GN34+GQ34)/6</f>
        <v>35.087719298245617</v>
      </c>
      <c r="F56" s="47"/>
      <c r="G56" s="47"/>
      <c r="H56" s="47"/>
      <c r="I56" s="47"/>
      <c r="J56" s="47"/>
      <c r="K56" s="47"/>
      <c r="L56" s="47"/>
      <c r="M56" s="47"/>
    </row>
    <row r="57" spans="2:13" x14ac:dyDescent="0.35">
      <c r="B57" s="48" t="s">
        <v>697</v>
      </c>
      <c r="C57" s="48" t="s">
        <v>716</v>
      </c>
      <c r="D57" s="40">
        <f t="shared" si="23"/>
        <v>0</v>
      </c>
      <c r="E57" s="49">
        <f>(GC34+GF34+GI34+GL34+GO34+GR34)/6</f>
        <v>0</v>
      </c>
      <c r="F57" s="47"/>
      <c r="G57" s="47"/>
      <c r="H57" s="47"/>
      <c r="I57" s="47"/>
      <c r="J57" s="47"/>
      <c r="K57" s="47"/>
      <c r="L57" s="47"/>
      <c r="M57" s="47"/>
    </row>
    <row r="58" spans="2:13" x14ac:dyDescent="0.35">
      <c r="B58" s="48"/>
      <c r="C58" s="48"/>
      <c r="D58" s="53">
        <f>SUM(D55:D57)</f>
        <v>19</v>
      </c>
      <c r="E58" s="54">
        <f>SUM(E55:E57)</f>
        <v>100</v>
      </c>
      <c r="F58" s="47"/>
      <c r="G58" s="47"/>
      <c r="H58" s="47"/>
      <c r="I58" s="47"/>
      <c r="J58" s="47"/>
      <c r="K58" s="47"/>
      <c r="L58" s="47"/>
      <c r="M58" s="47"/>
    </row>
  </sheetData>
  <mergeCells count="162">
    <mergeCell ref="GP2:GQ2"/>
    <mergeCell ref="L50:M50"/>
    <mergeCell ref="B36:E36"/>
    <mergeCell ref="D41:E41"/>
    <mergeCell ref="F41:G41"/>
    <mergeCell ref="H41:I41"/>
    <mergeCell ref="F50:G50"/>
    <mergeCell ref="D50:E50"/>
    <mergeCell ref="H50:I50"/>
    <mergeCell ref="J50:K50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3:B33"/>
    <mergeCell ref="A34:B34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8"/>
  <sheetViews>
    <sheetView topLeftCell="A20" workbookViewId="0">
      <selection activeCell="B26" sqref="B26"/>
    </sheetView>
  </sheetViews>
  <sheetFormatPr defaultRowHeight="14.5" x14ac:dyDescent="0.35"/>
  <cols>
    <col min="2" max="2" width="25.81640625" customWidth="1"/>
  </cols>
  <sheetData>
    <row r="1" spans="1:254" ht="15.5" x14ac:dyDescent="0.35">
      <c r="A1" s="6" t="s">
        <v>39</v>
      </c>
      <c r="B1" s="14" t="s">
        <v>1246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5" x14ac:dyDescent="0.35">
      <c r="A2" s="8" t="s">
        <v>1336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04" t="s">
        <v>1253</v>
      </c>
      <c r="IS2" s="104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5" customHeight="1" x14ac:dyDescent="0.35">
      <c r="A4" s="105" t="s">
        <v>0</v>
      </c>
      <c r="B4" s="105" t="s">
        <v>164</v>
      </c>
      <c r="C4" s="107" t="s">
        <v>354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 t="s">
        <v>263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24" t="s">
        <v>723</v>
      </c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50"/>
      <c r="DY4" s="129" t="s">
        <v>266</v>
      </c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130"/>
      <c r="GB4" s="130"/>
      <c r="GC4" s="130"/>
      <c r="GD4" s="130"/>
      <c r="GE4" s="130"/>
      <c r="GF4" s="130"/>
      <c r="GG4" s="130"/>
      <c r="GH4" s="130"/>
      <c r="GI4" s="130"/>
      <c r="GJ4" s="130"/>
      <c r="GK4" s="130"/>
      <c r="GL4" s="130"/>
      <c r="GM4" s="130"/>
      <c r="GN4" s="130"/>
      <c r="GO4" s="130"/>
      <c r="GP4" s="130"/>
      <c r="GQ4" s="130"/>
      <c r="GR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  <c r="HL4" s="130"/>
      <c r="HM4" s="130"/>
      <c r="HN4" s="130"/>
      <c r="HO4" s="130"/>
      <c r="HP4" s="130"/>
      <c r="HQ4" s="130"/>
      <c r="HR4" s="130"/>
      <c r="HS4" s="130"/>
      <c r="HT4" s="130"/>
      <c r="HU4" s="130"/>
      <c r="HV4" s="130"/>
      <c r="HW4" s="130"/>
      <c r="HX4" s="130"/>
      <c r="HY4" s="131"/>
      <c r="HZ4" s="109" t="s">
        <v>357</v>
      </c>
      <c r="IA4" s="109"/>
      <c r="IB4" s="109"/>
      <c r="IC4" s="109"/>
      <c r="ID4" s="109"/>
      <c r="IE4" s="109"/>
      <c r="IF4" s="109"/>
      <c r="IG4" s="109"/>
      <c r="IH4" s="109"/>
      <c r="II4" s="109"/>
      <c r="IJ4" s="109"/>
      <c r="IK4" s="109"/>
      <c r="IL4" s="109"/>
      <c r="IM4" s="109"/>
      <c r="IN4" s="109"/>
      <c r="IO4" s="109"/>
      <c r="IP4" s="109"/>
      <c r="IQ4" s="109"/>
      <c r="IR4" s="109"/>
      <c r="IS4" s="109"/>
      <c r="IT4" s="109"/>
    </row>
    <row r="5" spans="1:254" ht="15" customHeight="1" x14ac:dyDescent="0.35">
      <c r="A5" s="105"/>
      <c r="B5" s="105"/>
      <c r="C5" s="93" t="s">
        <v>262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 t="s">
        <v>355</v>
      </c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2" t="s">
        <v>265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 t="s">
        <v>356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320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3" t="s">
        <v>321</v>
      </c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 t="s">
        <v>272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4" t="s">
        <v>267</v>
      </c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2" t="s">
        <v>273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101" t="s">
        <v>274</v>
      </c>
      <c r="GK5" s="158"/>
      <c r="GL5" s="158"/>
      <c r="GM5" s="158"/>
      <c r="GN5" s="158"/>
      <c r="GO5" s="158"/>
      <c r="GP5" s="158"/>
      <c r="GQ5" s="158"/>
      <c r="GR5" s="158"/>
      <c r="GS5" s="158"/>
      <c r="GT5" s="158"/>
      <c r="GU5" s="158"/>
      <c r="GV5" s="158"/>
      <c r="GW5" s="158"/>
      <c r="GX5" s="158"/>
      <c r="GY5" s="158"/>
      <c r="GZ5" s="158"/>
      <c r="HA5" s="158"/>
      <c r="HB5" s="158"/>
      <c r="HC5" s="158"/>
      <c r="HD5" s="102"/>
      <c r="HE5" s="132" t="s">
        <v>38</v>
      </c>
      <c r="HF5" s="133"/>
      <c r="HG5" s="133"/>
      <c r="HH5" s="133"/>
      <c r="HI5" s="133"/>
      <c r="HJ5" s="133"/>
      <c r="HK5" s="133"/>
      <c r="HL5" s="133"/>
      <c r="HM5" s="133"/>
      <c r="HN5" s="133"/>
      <c r="HO5" s="133"/>
      <c r="HP5" s="133"/>
      <c r="HQ5" s="133"/>
      <c r="HR5" s="133"/>
      <c r="HS5" s="133"/>
      <c r="HT5" s="133"/>
      <c r="HU5" s="133"/>
      <c r="HV5" s="133"/>
      <c r="HW5" s="133"/>
      <c r="HX5" s="133"/>
      <c r="HY5" s="134"/>
      <c r="HZ5" s="92" t="s">
        <v>269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</row>
    <row r="6" spans="1:254" ht="4.1500000000000004" hidden="1" customHeight="1" x14ac:dyDescent="0.35">
      <c r="A6" s="105"/>
      <c r="B6" s="10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</row>
    <row r="7" spans="1:254" ht="16.149999999999999" hidden="1" customHeight="1" thickBot="1" x14ac:dyDescent="0.4">
      <c r="A7" s="105"/>
      <c r="B7" s="10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</row>
    <row r="8" spans="1:254" ht="17.5" hidden="1" customHeight="1" thickBot="1" x14ac:dyDescent="0.4">
      <c r="A8" s="105"/>
      <c r="B8" s="10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</row>
    <row r="9" spans="1:254" ht="18" hidden="1" customHeight="1" thickBot="1" x14ac:dyDescent="0.4">
      <c r="A9" s="105"/>
      <c r="B9" s="10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</row>
    <row r="10" spans="1:254" ht="30" hidden="1" customHeight="1" thickBot="1" x14ac:dyDescent="0.4">
      <c r="A10" s="105"/>
      <c r="B10" s="10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</row>
    <row r="11" spans="1:254" ht="15.5" x14ac:dyDescent="0.35">
      <c r="A11" s="105"/>
      <c r="B11" s="105"/>
      <c r="C11" s="93" t="s">
        <v>117</v>
      </c>
      <c r="D11" s="93" t="s">
        <v>2</v>
      </c>
      <c r="E11" s="93" t="s">
        <v>3</v>
      </c>
      <c r="F11" s="93" t="s">
        <v>118</v>
      </c>
      <c r="G11" s="93" t="s">
        <v>6</v>
      </c>
      <c r="H11" s="93" t="s">
        <v>7</v>
      </c>
      <c r="I11" s="93" t="s">
        <v>119</v>
      </c>
      <c r="J11" s="93"/>
      <c r="K11" s="93"/>
      <c r="L11" s="93" t="s">
        <v>158</v>
      </c>
      <c r="M11" s="93"/>
      <c r="N11" s="93"/>
      <c r="O11" s="93" t="s">
        <v>120</v>
      </c>
      <c r="P11" s="93"/>
      <c r="Q11" s="93"/>
      <c r="R11" s="93" t="s">
        <v>121</v>
      </c>
      <c r="S11" s="93"/>
      <c r="T11" s="93"/>
      <c r="U11" s="93" t="s">
        <v>122</v>
      </c>
      <c r="V11" s="93"/>
      <c r="W11" s="93"/>
      <c r="X11" s="93" t="s">
        <v>123</v>
      </c>
      <c r="Y11" s="93"/>
      <c r="Z11" s="93"/>
      <c r="AA11" s="93" t="s">
        <v>124</v>
      </c>
      <c r="AB11" s="93"/>
      <c r="AC11" s="93"/>
      <c r="AD11" s="93" t="s">
        <v>1096</v>
      </c>
      <c r="AE11" s="93"/>
      <c r="AF11" s="93"/>
      <c r="AG11" s="93" t="s">
        <v>159</v>
      </c>
      <c r="AH11" s="93"/>
      <c r="AI11" s="93"/>
      <c r="AJ11" s="92" t="s">
        <v>125</v>
      </c>
      <c r="AK11" s="92"/>
      <c r="AL11" s="92"/>
      <c r="AM11" s="92" t="s">
        <v>1105</v>
      </c>
      <c r="AN11" s="92"/>
      <c r="AO11" s="92"/>
      <c r="AP11" s="93" t="s">
        <v>126</v>
      </c>
      <c r="AQ11" s="93"/>
      <c r="AR11" s="93"/>
      <c r="AS11" s="93" t="s">
        <v>127</v>
      </c>
      <c r="AT11" s="93"/>
      <c r="AU11" s="93"/>
      <c r="AV11" s="92" t="s">
        <v>128</v>
      </c>
      <c r="AW11" s="92"/>
      <c r="AX11" s="92"/>
      <c r="AY11" s="93" t="s">
        <v>129</v>
      </c>
      <c r="AZ11" s="93"/>
      <c r="BA11" s="93"/>
      <c r="BB11" s="93" t="s">
        <v>130</v>
      </c>
      <c r="BC11" s="93"/>
      <c r="BD11" s="93"/>
      <c r="BE11" s="93" t="s">
        <v>131</v>
      </c>
      <c r="BF11" s="93"/>
      <c r="BG11" s="93"/>
      <c r="BH11" s="93" t="s">
        <v>132</v>
      </c>
      <c r="BI11" s="93"/>
      <c r="BJ11" s="93"/>
      <c r="BK11" s="93" t="s">
        <v>1111</v>
      </c>
      <c r="BL11" s="93"/>
      <c r="BM11" s="93"/>
      <c r="BN11" s="92" t="s">
        <v>133</v>
      </c>
      <c r="BO11" s="92"/>
      <c r="BP11" s="92"/>
      <c r="BQ11" s="92" t="s">
        <v>134</v>
      </c>
      <c r="BR11" s="92"/>
      <c r="BS11" s="92"/>
      <c r="BT11" s="92" t="s">
        <v>135</v>
      </c>
      <c r="BU11" s="92"/>
      <c r="BV11" s="92"/>
      <c r="BW11" s="92" t="s">
        <v>136</v>
      </c>
      <c r="BX11" s="92"/>
      <c r="BY11" s="92"/>
      <c r="BZ11" s="92" t="s">
        <v>137</v>
      </c>
      <c r="CA11" s="92"/>
      <c r="CB11" s="92"/>
      <c r="CC11" s="92" t="s">
        <v>138</v>
      </c>
      <c r="CD11" s="92"/>
      <c r="CE11" s="92"/>
      <c r="CF11" s="92" t="s">
        <v>139</v>
      </c>
      <c r="CG11" s="92"/>
      <c r="CH11" s="92"/>
      <c r="CI11" s="92" t="s">
        <v>140</v>
      </c>
      <c r="CJ11" s="92"/>
      <c r="CK11" s="92"/>
      <c r="CL11" s="92" t="s">
        <v>141</v>
      </c>
      <c r="CM11" s="92"/>
      <c r="CN11" s="92"/>
      <c r="CO11" s="92" t="s">
        <v>160</v>
      </c>
      <c r="CP11" s="92"/>
      <c r="CQ11" s="92"/>
      <c r="CR11" s="92" t="s">
        <v>142</v>
      </c>
      <c r="CS11" s="92"/>
      <c r="CT11" s="92"/>
      <c r="CU11" s="92" t="s">
        <v>143</v>
      </c>
      <c r="CV11" s="92"/>
      <c r="CW11" s="92"/>
      <c r="CX11" s="92" t="s">
        <v>144</v>
      </c>
      <c r="CY11" s="92"/>
      <c r="CZ11" s="92"/>
      <c r="DA11" s="92" t="s">
        <v>145</v>
      </c>
      <c r="DB11" s="92"/>
      <c r="DC11" s="92"/>
      <c r="DD11" s="92" t="s">
        <v>358</v>
      </c>
      <c r="DE11" s="92"/>
      <c r="DF11" s="92"/>
      <c r="DG11" s="92" t="s">
        <v>359</v>
      </c>
      <c r="DH11" s="92"/>
      <c r="DI11" s="92"/>
      <c r="DJ11" s="92" t="s">
        <v>360</v>
      </c>
      <c r="DK11" s="92"/>
      <c r="DL11" s="92"/>
      <c r="DM11" s="92" t="s">
        <v>361</v>
      </c>
      <c r="DN11" s="92"/>
      <c r="DO11" s="92"/>
      <c r="DP11" s="92" t="s">
        <v>362</v>
      </c>
      <c r="DQ11" s="92"/>
      <c r="DR11" s="92"/>
      <c r="DS11" s="92" t="s">
        <v>363</v>
      </c>
      <c r="DT11" s="92"/>
      <c r="DU11" s="92"/>
      <c r="DV11" s="92" t="s">
        <v>364</v>
      </c>
      <c r="DW11" s="92"/>
      <c r="DX11" s="92"/>
      <c r="DY11" s="92" t="s">
        <v>146</v>
      </c>
      <c r="DZ11" s="92"/>
      <c r="EA11" s="92"/>
      <c r="EB11" s="92" t="s">
        <v>147</v>
      </c>
      <c r="EC11" s="92"/>
      <c r="ED11" s="92"/>
      <c r="EE11" s="92" t="s">
        <v>148</v>
      </c>
      <c r="EF11" s="92"/>
      <c r="EG11" s="92"/>
      <c r="EH11" s="92" t="s">
        <v>161</v>
      </c>
      <c r="EI11" s="92"/>
      <c r="EJ11" s="92"/>
      <c r="EK11" s="92" t="s">
        <v>149</v>
      </c>
      <c r="EL11" s="92"/>
      <c r="EM11" s="92"/>
      <c r="EN11" s="92" t="s">
        <v>150</v>
      </c>
      <c r="EO11" s="92"/>
      <c r="EP11" s="92"/>
      <c r="EQ11" s="92" t="s">
        <v>151</v>
      </c>
      <c r="ER11" s="92"/>
      <c r="ES11" s="92"/>
      <c r="ET11" s="92" t="s">
        <v>152</v>
      </c>
      <c r="EU11" s="92"/>
      <c r="EV11" s="92"/>
      <c r="EW11" s="92" t="s">
        <v>153</v>
      </c>
      <c r="EX11" s="92"/>
      <c r="EY11" s="92"/>
      <c r="EZ11" s="92" t="s">
        <v>154</v>
      </c>
      <c r="FA11" s="92"/>
      <c r="FB11" s="92"/>
      <c r="FC11" s="92" t="s">
        <v>155</v>
      </c>
      <c r="FD11" s="92"/>
      <c r="FE11" s="92"/>
      <c r="FF11" s="92" t="s">
        <v>156</v>
      </c>
      <c r="FG11" s="92"/>
      <c r="FH11" s="92"/>
      <c r="FI11" s="92" t="s">
        <v>157</v>
      </c>
      <c r="FJ11" s="92"/>
      <c r="FK11" s="92"/>
      <c r="FL11" s="92" t="s">
        <v>162</v>
      </c>
      <c r="FM11" s="92"/>
      <c r="FN11" s="92"/>
      <c r="FO11" s="92" t="s">
        <v>163</v>
      </c>
      <c r="FP11" s="92"/>
      <c r="FQ11" s="92"/>
      <c r="FR11" s="92" t="s">
        <v>365</v>
      </c>
      <c r="FS11" s="92"/>
      <c r="FT11" s="92"/>
      <c r="FU11" s="92" t="s">
        <v>366</v>
      </c>
      <c r="FV11" s="92"/>
      <c r="FW11" s="92"/>
      <c r="FX11" s="92" t="s">
        <v>367</v>
      </c>
      <c r="FY11" s="92"/>
      <c r="FZ11" s="92"/>
      <c r="GA11" s="92" t="s">
        <v>368</v>
      </c>
      <c r="GB11" s="92"/>
      <c r="GC11" s="92"/>
      <c r="GD11" s="92" t="s">
        <v>369</v>
      </c>
      <c r="GE11" s="92"/>
      <c r="GF11" s="92"/>
      <c r="GG11" s="92" t="s">
        <v>370</v>
      </c>
      <c r="GH11" s="92"/>
      <c r="GI11" s="92"/>
      <c r="GJ11" s="92" t="s">
        <v>1189</v>
      </c>
      <c r="GK11" s="92"/>
      <c r="GL11" s="92"/>
      <c r="GM11" s="92" t="s">
        <v>1190</v>
      </c>
      <c r="GN11" s="92"/>
      <c r="GO11" s="92"/>
      <c r="GP11" s="92" t="s">
        <v>1192</v>
      </c>
      <c r="GQ11" s="92"/>
      <c r="GR11" s="92"/>
      <c r="GS11" s="92" t="s">
        <v>1196</v>
      </c>
      <c r="GT11" s="92"/>
      <c r="GU11" s="92"/>
      <c r="GV11" s="92" t="s">
        <v>1202</v>
      </c>
      <c r="GW11" s="92"/>
      <c r="GX11" s="92"/>
      <c r="GY11" s="92" t="s">
        <v>1203</v>
      </c>
      <c r="GZ11" s="92"/>
      <c r="HA11" s="92"/>
      <c r="HB11" s="92" t="s">
        <v>1207</v>
      </c>
      <c r="HC11" s="92"/>
      <c r="HD11" s="92"/>
      <c r="HE11" s="92" t="s">
        <v>1208</v>
      </c>
      <c r="HF11" s="92"/>
      <c r="HG11" s="92"/>
      <c r="HH11" s="92" t="s">
        <v>1210</v>
      </c>
      <c r="HI11" s="92"/>
      <c r="HJ11" s="92"/>
      <c r="HK11" s="92" t="s">
        <v>1214</v>
      </c>
      <c r="HL11" s="92"/>
      <c r="HM11" s="92"/>
      <c r="HN11" s="92" t="s">
        <v>1216</v>
      </c>
      <c r="HO11" s="92"/>
      <c r="HP11" s="92"/>
      <c r="HQ11" s="92" t="s">
        <v>1219</v>
      </c>
      <c r="HR11" s="92"/>
      <c r="HS11" s="92"/>
      <c r="HT11" s="92" t="s">
        <v>1224</v>
      </c>
      <c r="HU11" s="92"/>
      <c r="HV11" s="92"/>
      <c r="HW11" s="92" t="s">
        <v>1225</v>
      </c>
      <c r="HX11" s="92"/>
      <c r="HY11" s="92"/>
      <c r="HZ11" s="92" t="s">
        <v>371</v>
      </c>
      <c r="IA11" s="92"/>
      <c r="IB11" s="92"/>
      <c r="IC11" s="92" t="s">
        <v>372</v>
      </c>
      <c r="ID11" s="92"/>
      <c r="IE11" s="92"/>
      <c r="IF11" s="92" t="s">
        <v>373</v>
      </c>
      <c r="IG11" s="92"/>
      <c r="IH11" s="92"/>
      <c r="II11" s="92" t="s">
        <v>374</v>
      </c>
      <c r="IJ11" s="92"/>
      <c r="IK11" s="92"/>
      <c r="IL11" s="92" t="s">
        <v>375</v>
      </c>
      <c r="IM11" s="92"/>
      <c r="IN11" s="92"/>
      <c r="IO11" s="92" t="s">
        <v>376</v>
      </c>
      <c r="IP11" s="92"/>
      <c r="IQ11" s="92"/>
      <c r="IR11" s="92" t="s">
        <v>377</v>
      </c>
      <c r="IS11" s="92"/>
      <c r="IT11" s="92"/>
    </row>
    <row r="12" spans="1:254" ht="91.5" customHeight="1" x14ac:dyDescent="0.35">
      <c r="A12" s="105"/>
      <c r="B12" s="105"/>
      <c r="C12" s="84" t="s">
        <v>1081</v>
      </c>
      <c r="D12" s="84"/>
      <c r="E12" s="84"/>
      <c r="F12" s="110" t="s">
        <v>1084</v>
      </c>
      <c r="G12" s="110"/>
      <c r="H12" s="110"/>
      <c r="I12" s="110" t="s">
        <v>1085</v>
      </c>
      <c r="J12" s="110"/>
      <c r="K12" s="110"/>
      <c r="L12" s="110" t="s">
        <v>1089</v>
      </c>
      <c r="M12" s="110"/>
      <c r="N12" s="110"/>
      <c r="O12" s="110" t="s">
        <v>1090</v>
      </c>
      <c r="P12" s="110"/>
      <c r="Q12" s="110"/>
      <c r="R12" s="110" t="s">
        <v>1091</v>
      </c>
      <c r="S12" s="110"/>
      <c r="T12" s="110"/>
      <c r="U12" s="110" t="s">
        <v>553</v>
      </c>
      <c r="V12" s="110"/>
      <c r="W12" s="110"/>
      <c r="X12" s="110" t="s">
        <v>1242</v>
      </c>
      <c r="Y12" s="110"/>
      <c r="Z12" s="110"/>
      <c r="AA12" s="84" t="s">
        <v>556</v>
      </c>
      <c r="AB12" s="84"/>
      <c r="AC12" s="84"/>
      <c r="AD12" s="84" t="s">
        <v>1097</v>
      </c>
      <c r="AE12" s="84"/>
      <c r="AF12" s="84"/>
      <c r="AG12" s="110" t="s">
        <v>1098</v>
      </c>
      <c r="AH12" s="110"/>
      <c r="AI12" s="110"/>
      <c r="AJ12" s="110" t="s">
        <v>1102</v>
      </c>
      <c r="AK12" s="110"/>
      <c r="AL12" s="110"/>
      <c r="AM12" s="84" t="s">
        <v>1104</v>
      </c>
      <c r="AN12" s="84"/>
      <c r="AO12" s="84"/>
      <c r="AP12" s="110" t="s">
        <v>563</v>
      </c>
      <c r="AQ12" s="110"/>
      <c r="AR12" s="110"/>
      <c r="AS12" s="84" t="s">
        <v>1106</v>
      </c>
      <c r="AT12" s="84"/>
      <c r="AU12" s="84"/>
      <c r="AV12" s="110" t="s">
        <v>1107</v>
      </c>
      <c r="AW12" s="110"/>
      <c r="AX12" s="110"/>
      <c r="AY12" s="110" t="s">
        <v>569</v>
      </c>
      <c r="AZ12" s="110"/>
      <c r="BA12" s="110"/>
      <c r="BB12" s="110" t="s">
        <v>1108</v>
      </c>
      <c r="BC12" s="110"/>
      <c r="BD12" s="110"/>
      <c r="BE12" s="110" t="s">
        <v>1109</v>
      </c>
      <c r="BF12" s="110"/>
      <c r="BG12" s="110"/>
      <c r="BH12" s="110" t="s">
        <v>1110</v>
      </c>
      <c r="BI12" s="110"/>
      <c r="BJ12" s="110"/>
      <c r="BK12" s="110" t="s">
        <v>1116</v>
      </c>
      <c r="BL12" s="110"/>
      <c r="BM12" s="110"/>
      <c r="BN12" s="110" t="s">
        <v>1112</v>
      </c>
      <c r="BO12" s="110"/>
      <c r="BP12" s="110"/>
      <c r="BQ12" s="110" t="s">
        <v>1113</v>
      </c>
      <c r="BR12" s="110"/>
      <c r="BS12" s="110"/>
      <c r="BT12" s="110" t="s">
        <v>584</v>
      </c>
      <c r="BU12" s="110"/>
      <c r="BV12" s="110"/>
      <c r="BW12" s="110" t="s">
        <v>1121</v>
      </c>
      <c r="BX12" s="110"/>
      <c r="BY12" s="110"/>
      <c r="BZ12" s="110" t="s">
        <v>587</v>
      </c>
      <c r="CA12" s="110"/>
      <c r="CB12" s="110"/>
      <c r="CC12" s="110" t="s">
        <v>590</v>
      </c>
      <c r="CD12" s="110"/>
      <c r="CE12" s="110"/>
      <c r="CF12" s="110" t="s">
        <v>1124</v>
      </c>
      <c r="CG12" s="110"/>
      <c r="CH12" s="110"/>
      <c r="CI12" s="110" t="s">
        <v>1128</v>
      </c>
      <c r="CJ12" s="110"/>
      <c r="CK12" s="110"/>
      <c r="CL12" s="110" t="s">
        <v>1129</v>
      </c>
      <c r="CM12" s="110"/>
      <c r="CN12" s="110"/>
      <c r="CO12" s="110" t="s">
        <v>1130</v>
      </c>
      <c r="CP12" s="110"/>
      <c r="CQ12" s="110"/>
      <c r="CR12" s="110" t="s">
        <v>1131</v>
      </c>
      <c r="CS12" s="110"/>
      <c r="CT12" s="110"/>
      <c r="CU12" s="110" t="s">
        <v>1132</v>
      </c>
      <c r="CV12" s="110"/>
      <c r="CW12" s="110"/>
      <c r="CX12" s="110" t="s">
        <v>1133</v>
      </c>
      <c r="CY12" s="110"/>
      <c r="CZ12" s="110"/>
      <c r="DA12" s="110" t="s">
        <v>600</v>
      </c>
      <c r="DB12" s="110"/>
      <c r="DC12" s="110"/>
      <c r="DD12" s="110" t="s">
        <v>1138</v>
      </c>
      <c r="DE12" s="110"/>
      <c r="DF12" s="110"/>
      <c r="DG12" s="110" t="s">
        <v>1139</v>
      </c>
      <c r="DH12" s="110"/>
      <c r="DI12" s="110"/>
      <c r="DJ12" s="110" t="s">
        <v>1143</v>
      </c>
      <c r="DK12" s="110"/>
      <c r="DL12" s="110"/>
      <c r="DM12" s="110" t="s">
        <v>613</v>
      </c>
      <c r="DN12" s="110"/>
      <c r="DO12" s="110"/>
      <c r="DP12" s="110" t="s">
        <v>616</v>
      </c>
      <c r="DQ12" s="110"/>
      <c r="DR12" s="110"/>
      <c r="DS12" s="110" t="s">
        <v>1145</v>
      </c>
      <c r="DT12" s="110"/>
      <c r="DU12" s="110"/>
      <c r="DV12" s="110" t="s">
        <v>590</v>
      </c>
      <c r="DW12" s="110"/>
      <c r="DX12" s="110"/>
      <c r="DY12" s="110" t="s">
        <v>1150</v>
      </c>
      <c r="DZ12" s="110"/>
      <c r="EA12" s="110"/>
      <c r="EB12" s="110" t="s">
        <v>1151</v>
      </c>
      <c r="EC12" s="110"/>
      <c r="ED12" s="110"/>
      <c r="EE12" s="110" t="s">
        <v>625</v>
      </c>
      <c r="EF12" s="110"/>
      <c r="EG12" s="110"/>
      <c r="EH12" s="110" t="s">
        <v>1154</v>
      </c>
      <c r="EI12" s="110"/>
      <c r="EJ12" s="110"/>
      <c r="EK12" s="110" t="s">
        <v>629</v>
      </c>
      <c r="EL12" s="110"/>
      <c r="EM12" s="110"/>
      <c r="EN12" s="110" t="s">
        <v>630</v>
      </c>
      <c r="EO12" s="110"/>
      <c r="EP12" s="110"/>
      <c r="EQ12" s="110" t="s">
        <v>1157</v>
      </c>
      <c r="ER12" s="110"/>
      <c r="ES12" s="110"/>
      <c r="ET12" s="110" t="s">
        <v>1158</v>
      </c>
      <c r="EU12" s="110"/>
      <c r="EV12" s="110"/>
      <c r="EW12" s="110" t="s">
        <v>1159</v>
      </c>
      <c r="EX12" s="110"/>
      <c r="EY12" s="110"/>
      <c r="EZ12" s="110" t="s">
        <v>1160</v>
      </c>
      <c r="FA12" s="110"/>
      <c r="FB12" s="110"/>
      <c r="FC12" s="110" t="s">
        <v>1162</v>
      </c>
      <c r="FD12" s="110"/>
      <c r="FE12" s="110"/>
      <c r="FF12" s="110" t="s">
        <v>1169</v>
      </c>
      <c r="FG12" s="110"/>
      <c r="FH12" s="110"/>
      <c r="FI12" s="110" t="s">
        <v>1166</v>
      </c>
      <c r="FJ12" s="110"/>
      <c r="FK12" s="110"/>
      <c r="FL12" s="110" t="s">
        <v>1167</v>
      </c>
      <c r="FM12" s="110"/>
      <c r="FN12" s="110"/>
      <c r="FO12" s="93" t="s">
        <v>648</v>
      </c>
      <c r="FP12" s="93"/>
      <c r="FQ12" s="93"/>
      <c r="FR12" s="110" t="s">
        <v>1174</v>
      </c>
      <c r="FS12" s="110"/>
      <c r="FT12" s="110"/>
      <c r="FU12" s="110" t="s">
        <v>1176</v>
      </c>
      <c r="FV12" s="110"/>
      <c r="FW12" s="110"/>
      <c r="FX12" s="110" t="s">
        <v>653</v>
      </c>
      <c r="FY12" s="110"/>
      <c r="FZ12" s="110"/>
      <c r="GA12" s="110" t="s">
        <v>1178</v>
      </c>
      <c r="GB12" s="110"/>
      <c r="GC12" s="110"/>
      <c r="GD12" s="110" t="s">
        <v>1180</v>
      </c>
      <c r="GE12" s="110"/>
      <c r="GF12" s="110"/>
      <c r="GG12" s="110" t="s">
        <v>1184</v>
      </c>
      <c r="GH12" s="110"/>
      <c r="GI12" s="110"/>
      <c r="GJ12" s="84" t="s">
        <v>1185</v>
      </c>
      <c r="GK12" s="84"/>
      <c r="GL12" s="84"/>
      <c r="GM12" s="110" t="s">
        <v>661</v>
      </c>
      <c r="GN12" s="110"/>
      <c r="GO12" s="110"/>
      <c r="GP12" s="110" t="s">
        <v>1191</v>
      </c>
      <c r="GQ12" s="110"/>
      <c r="GR12" s="110"/>
      <c r="GS12" s="110" t="s">
        <v>1197</v>
      </c>
      <c r="GT12" s="110"/>
      <c r="GU12" s="110"/>
      <c r="GV12" s="110" t="s">
        <v>1198</v>
      </c>
      <c r="GW12" s="110"/>
      <c r="GX12" s="110"/>
      <c r="GY12" s="110" t="s">
        <v>666</v>
      </c>
      <c r="GZ12" s="110"/>
      <c r="HA12" s="110"/>
      <c r="HB12" s="110" t="s">
        <v>667</v>
      </c>
      <c r="HC12" s="110"/>
      <c r="HD12" s="110"/>
      <c r="HE12" s="110" t="s">
        <v>670</v>
      </c>
      <c r="HF12" s="110"/>
      <c r="HG12" s="110"/>
      <c r="HH12" s="110" t="s">
        <v>1209</v>
      </c>
      <c r="HI12" s="110"/>
      <c r="HJ12" s="110"/>
      <c r="HK12" s="110" t="s">
        <v>1215</v>
      </c>
      <c r="HL12" s="110"/>
      <c r="HM12" s="110"/>
      <c r="HN12" s="110" t="s">
        <v>1217</v>
      </c>
      <c r="HO12" s="110"/>
      <c r="HP12" s="110"/>
      <c r="HQ12" s="110" t="s">
        <v>1220</v>
      </c>
      <c r="HR12" s="110"/>
      <c r="HS12" s="110"/>
      <c r="HT12" s="110" t="s">
        <v>679</v>
      </c>
      <c r="HU12" s="110"/>
      <c r="HV12" s="110"/>
      <c r="HW12" s="110" t="s">
        <v>541</v>
      </c>
      <c r="HX12" s="110"/>
      <c r="HY12" s="110"/>
      <c r="HZ12" s="110" t="s">
        <v>1226</v>
      </c>
      <c r="IA12" s="110"/>
      <c r="IB12" s="110"/>
      <c r="IC12" s="110" t="s">
        <v>1229</v>
      </c>
      <c r="ID12" s="110"/>
      <c r="IE12" s="110"/>
      <c r="IF12" s="110" t="s">
        <v>685</v>
      </c>
      <c r="IG12" s="110"/>
      <c r="IH12" s="110"/>
      <c r="II12" s="110" t="s">
        <v>1233</v>
      </c>
      <c r="IJ12" s="110"/>
      <c r="IK12" s="110"/>
      <c r="IL12" s="110" t="s">
        <v>1234</v>
      </c>
      <c r="IM12" s="110"/>
      <c r="IN12" s="110"/>
      <c r="IO12" s="110" t="s">
        <v>1238</v>
      </c>
      <c r="IP12" s="110"/>
      <c r="IQ12" s="110"/>
      <c r="IR12" s="110" t="s">
        <v>689</v>
      </c>
      <c r="IS12" s="110"/>
      <c r="IT12" s="110"/>
    </row>
    <row r="13" spans="1:254" ht="131.25" customHeight="1" x14ac:dyDescent="0.35">
      <c r="A13" s="105"/>
      <c r="B13" s="105"/>
      <c r="C13" s="28" t="s">
        <v>720</v>
      </c>
      <c r="D13" s="28" t="s">
        <v>1082</v>
      </c>
      <c r="E13" s="28" t="s">
        <v>1083</v>
      </c>
      <c r="F13" s="28" t="s">
        <v>546</v>
      </c>
      <c r="G13" s="28" t="s">
        <v>547</v>
      </c>
      <c r="H13" s="28" t="s">
        <v>548</v>
      </c>
      <c r="I13" s="28" t="s">
        <v>1086</v>
      </c>
      <c r="J13" s="28" t="s">
        <v>1087</v>
      </c>
      <c r="K13" s="28" t="s">
        <v>1088</v>
      </c>
      <c r="L13" s="28" t="s">
        <v>192</v>
      </c>
      <c r="M13" s="28" t="s">
        <v>549</v>
      </c>
      <c r="N13" s="28" t="s">
        <v>550</v>
      </c>
      <c r="O13" s="28" t="s">
        <v>459</v>
      </c>
      <c r="P13" s="28" t="s">
        <v>551</v>
      </c>
      <c r="Q13" s="28" t="s">
        <v>552</v>
      </c>
      <c r="R13" s="28" t="s">
        <v>168</v>
      </c>
      <c r="S13" s="28" t="s">
        <v>258</v>
      </c>
      <c r="T13" s="28" t="s">
        <v>190</v>
      </c>
      <c r="U13" s="28" t="s">
        <v>553</v>
      </c>
      <c r="V13" s="28" t="s">
        <v>554</v>
      </c>
      <c r="W13" s="28" t="s">
        <v>1092</v>
      </c>
      <c r="X13" s="58" t="s">
        <v>178</v>
      </c>
      <c r="Y13" s="58" t="s">
        <v>555</v>
      </c>
      <c r="Z13" s="58" t="s">
        <v>418</v>
      </c>
      <c r="AA13" s="58" t="s">
        <v>1093</v>
      </c>
      <c r="AB13" s="58" t="s">
        <v>1094</v>
      </c>
      <c r="AC13" s="58" t="s">
        <v>1095</v>
      </c>
      <c r="AD13" s="58" t="s">
        <v>183</v>
      </c>
      <c r="AE13" s="58" t="s">
        <v>470</v>
      </c>
      <c r="AF13" s="58" t="s">
        <v>174</v>
      </c>
      <c r="AG13" s="58" t="s">
        <v>1099</v>
      </c>
      <c r="AH13" s="58" t="s">
        <v>1100</v>
      </c>
      <c r="AI13" s="58" t="s">
        <v>1101</v>
      </c>
      <c r="AJ13" s="58" t="s">
        <v>561</v>
      </c>
      <c r="AK13" s="58" t="s">
        <v>1103</v>
      </c>
      <c r="AL13" s="58" t="s">
        <v>562</v>
      </c>
      <c r="AM13" s="58" t="s">
        <v>558</v>
      </c>
      <c r="AN13" s="58" t="s">
        <v>559</v>
      </c>
      <c r="AO13" s="58" t="s">
        <v>560</v>
      </c>
      <c r="AP13" s="58" t="s">
        <v>563</v>
      </c>
      <c r="AQ13" s="58" t="s">
        <v>564</v>
      </c>
      <c r="AR13" s="58" t="s">
        <v>565</v>
      </c>
      <c r="AS13" s="58" t="s">
        <v>180</v>
      </c>
      <c r="AT13" s="58" t="s">
        <v>408</v>
      </c>
      <c r="AU13" s="58" t="s">
        <v>181</v>
      </c>
      <c r="AV13" s="58" t="s">
        <v>566</v>
      </c>
      <c r="AW13" s="58" t="s">
        <v>567</v>
      </c>
      <c r="AX13" s="58" t="s">
        <v>568</v>
      </c>
      <c r="AY13" s="58" t="s">
        <v>570</v>
      </c>
      <c r="AZ13" s="58" t="s">
        <v>571</v>
      </c>
      <c r="BA13" s="58" t="s">
        <v>572</v>
      </c>
      <c r="BB13" s="58" t="s">
        <v>573</v>
      </c>
      <c r="BC13" s="58" t="s">
        <v>574</v>
      </c>
      <c r="BD13" s="58" t="s">
        <v>575</v>
      </c>
      <c r="BE13" s="58" t="s">
        <v>1254</v>
      </c>
      <c r="BF13" s="58" t="s">
        <v>576</v>
      </c>
      <c r="BG13" s="58" t="s">
        <v>577</v>
      </c>
      <c r="BH13" s="58" t="s">
        <v>578</v>
      </c>
      <c r="BI13" s="58" t="s">
        <v>579</v>
      </c>
      <c r="BJ13" s="58" t="s">
        <v>580</v>
      </c>
      <c r="BK13" s="58" t="s">
        <v>1117</v>
      </c>
      <c r="BL13" s="58" t="s">
        <v>1118</v>
      </c>
      <c r="BM13" s="58" t="s">
        <v>1119</v>
      </c>
      <c r="BN13" s="58" t="s">
        <v>581</v>
      </c>
      <c r="BO13" s="58" t="s">
        <v>582</v>
      </c>
      <c r="BP13" s="58" t="s">
        <v>583</v>
      </c>
      <c r="BQ13" s="28" t="s">
        <v>1113</v>
      </c>
      <c r="BR13" s="28" t="s">
        <v>1114</v>
      </c>
      <c r="BS13" s="28" t="s">
        <v>1115</v>
      </c>
      <c r="BT13" s="58" t="s">
        <v>585</v>
      </c>
      <c r="BU13" s="58" t="s">
        <v>1120</v>
      </c>
      <c r="BV13" s="58" t="s">
        <v>586</v>
      </c>
      <c r="BW13" s="58" t="s">
        <v>496</v>
      </c>
      <c r="BX13" s="58" t="s">
        <v>1122</v>
      </c>
      <c r="BY13" s="58" t="s">
        <v>498</v>
      </c>
      <c r="BZ13" s="58" t="s">
        <v>588</v>
      </c>
      <c r="CA13" s="58" t="s">
        <v>589</v>
      </c>
      <c r="CB13" s="58" t="s">
        <v>1123</v>
      </c>
      <c r="CC13" s="58" t="s">
        <v>590</v>
      </c>
      <c r="CD13" s="58" t="s">
        <v>591</v>
      </c>
      <c r="CE13" s="58" t="s">
        <v>592</v>
      </c>
      <c r="CF13" s="28" t="s">
        <v>1125</v>
      </c>
      <c r="CG13" s="28" t="s">
        <v>1126</v>
      </c>
      <c r="CH13" s="28" t="s">
        <v>1127</v>
      </c>
      <c r="CI13" s="58" t="s">
        <v>170</v>
      </c>
      <c r="CJ13" s="58" t="s">
        <v>593</v>
      </c>
      <c r="CK13" s="58" t="s">
        <v>594</v>
      </c>
      <c r="CL13" s="58" t="s">
        <v>1255</v>
      </c>
      <c r="CM13" s="58" t="s">
        <v>605</v>
      </c>
      <c r="CN13" s="58" t="s">
        <v>606</v>
      </c>
      <c r="CO13" s="58" t="s">
        <v>427</v>
      </c>
      <c r="CP13" s="58" t="s">
        <v>595</v>
      </c>
      <c r="CQ13" s="58" t="s">
        <v>596</v>
      </c>
      <c r="CR13" s="58" t="s">
        <v>597</v>
      </c>
      <c r="CS13" s="58" t="s">
        <v>598</v>
      </c>
      <c r="CT13" s="58" t="s">
        <v>599</v>
      </c>
      <c r="CU13" s="58" t="s">
        <v>557</v>
      </c>
      <c r="CV13" s="58" t="s">
        <v>601</v>
      </c>
      <c r="CW13" s="58" t="s">
        <v>602</v>
      </c>
      <c r="CX13" s="58" t="s">
        <v>603</v>
      </c>
      <c r="CY13" s="58" t="s">
        <v>604</v>
      </c>
      <c r="CZ13" s="58" t="s">
        <v>1134</v>
      </c>
      <c r="DA13" s="28" t="s">
        <v>1135</v>
      </c>
      <c r="DB13" s="28" t="s">
        <v>1136</v>
      </c>
      <c r="DC13" s="28" t="s">
        <v>1137</v>
      </c>
      <c r="DD13" s="58" t="s">
        <v>607</v>
      </c>
      <c r="DE13" s="58" t="s">
        <v>608</v>
      </c>
      <c r="DF13" s="58" t="s">
        <v>609</v>
      </c>
      <c r="DG13" s="58" t="s">
        <v>1140</v>
      </c>
      <c r="DH13" s="58" t="s">
        <v>1141</v>
      </c>
      <c r="DI13" s="58" t="s">
        <v>1142</v>
      </c>
      <c r="DJ13" s="58" t="s">
        <v>610</v>
      </c>
      <c r="DK13" s="58" t="s">
        <v>611</v>
      </c>
      <c r="DL13" s="58" t="s">
        <v>612</v>
      </c>
      <c r="DM13" s="58" t="s">
        <v>613</v>
      </c>
      <c r="DN13" s="58" t="s">
        <v>614</v>
      </c>
      <c r="DO13" s="58" t="s">
        <v>615</v>
      </c>
      <c r="DP13" s="58" t="s">
        <v>616</v>
      </c>
      <c r="DQ13" s="58" t="s">
        <v>617</v>
      </c>
      <c r="DR13" s="58" t="s">
        <v>1144</v>
      </c>
      <c r="DS13" s="58" t="s">
        <v>1146</v>
      </c>
      <c r="DT13" s="58" t="s">
        <v>1147</v>
      </c>
      <c r="DU13" s="58" t="s">
        <v>1148</v>
      </c>
      <c r="DV13" s="58" t="s">
        <v>590</v>
      </c>
      <c r="DW13" s="58" t="s">
        <v>1149</v>
      </c>
      <c r="DX13" s="58" t="s">
        <v>618</v>
      </c>
      <c r="DY13" s="58" t="s">
        <v>619</v>
      </c>
      <c r="DZ13" s="58" t="s">
        <v>620</v>
      </c>
      <c r="EA13" s="58" t="s">
        <v>621</v>
      </c>
      <c r="EB13" s="58" t="s">
        <v>622</v>
      </c>
      <c r="EC13" s="58" t="s">
        <v>623</v>
      </c>
      <c r="ED13" s="58" t="s">
        <v>624</v>
      </c>
      <c r="EE13" s="58" t="s">
        <v>1256</v>
      </c>
      <c r="EF13" s="58" t="s">
        <v>1152</v>
      </c>
      <c r="EG13" s="58" t="s">
        <v>1153</v>
      </c>
      <c r="EH13" s="58" t="s">
        <v>626</v>
      </c>
      <c r="EI13" s="58" t="s">
        <v>627</v>
      </c>
      <c r="EJ13" s="58" t="s">
        <v>628</v>
      </c>
      <c r="EK13" s="58" t="s">
        <v>629</v>
      </c>
      <c r="EL13" s="58" t="s">
        <v>1155</v>
      </c>
      <c r="EM13" s="58" t="s">
        <v>1156</v>
      </c>
      <c r="EN13" s="58" t="s">
        <v>631</v>
      </c>
      <c r="EO13" s="58" t="s">
        <v>632</v>
      </c>
      <c r="EP13" s="58" t="s">
        <v>633</v>
      </c>
      <c r="EQ13" s="58" t="s">
        <v>634</v>
      </c>
      <c r="ER13" s="58" t="s">
        <v>635</v>
      </c>
      <c r="ES13" s="58" t="s">
        <v>636</v>
      </c>
      <c r="ET13" s="58" t="s">
        <v>637</v>
      </c>
      <c r="EU13" s="58" t="s">
        <v>638</v>
      </c>
      <c r="EV13" s="58" t="s">
        <v>639</v>
      </c>
      <c r="EW13" s="58" t="s">
        <v>1257</v>
      </c>
      <c r="EX13" s="58" t="s">
        <v>640</v>
      </c>
      <c r="EY13" s="58" t="s">
        <v>641</v>
      </c>
      <c r="EZ13" s="58" t="s">
        <v>642</v>
      </c>
      <c r="FA13" s="58" t="s">
        <v>643</v>
      </c>
      <c r="FB13" s="58" t="s">
        <v>1161</v>
      </c>
      <c r="FC13" s="58" t="s">
        <v>1163</v>
      </c>
      <c r="FD13" s="58" t="s">
        <v>1164</v>
      </c>
      <c r="FE13" s="58" t="s">
        <v>1165</v>
      </c>
      <c r="FF13" s="28" t="s">
        <v>644</v>
      </c>
      <c r="FG13" s="63" t="s">
        <v>1170</v>
      </c>
      <c r="FH13" s="58" t="s">
        <v>645</v>
      </c>
      <c r="FI13" s="58" t="s">
        <v>168</v>
      </c>
      <c r="FJ13" s="58" t="s">
        <v>258</v>
      </c>
      <c r="FK13" s="58" t="s">
        <v>190</v>
      </c>
      <c r="FL13" s="58" t="s">
        <v>646</v>
      </c>
      <c r="FM13" s="58" t="s">
        <v>647</v>
      </c>
      <c r="FN13" s="58" t="s">
        <v>1168</v>
      </c>
      <c r="FO13" s="58" t="s">
        <v>1171</v>
      </c>
      <c r="FP13" s="58" t="s">
        <v>1172</v>
      </c>
      <c r="FQ13" s="58" t="s">
        <v>1173</v>
      </c>
      <c r="FR13" s="58" t="s">
        <v>649</v>
      </c>
      <c r="FS13" s="58" t="s">
        <v>650</v>
      </c>
      <c r="FT13" s="58" t="s">
        <v>1175</v>
      </c>
      <c r="FU13" s="58" t="s">
        <v>651</v>
      </c>
      <c r="FV13" s="58" t="s">
        <v>652</v>
      </c>
      <c r="FW13" s="58" t="s">
        <v>1177</v>
      </c>
      <c r="FX13" s="58" t="s">
        <v>1245</v>
      </c>
      <c r="FY13" s="58" t="s">
        <v>654</v>
      </c>
      <c r="FZ13" s="58" t="s">
        <v>655</v>
      </c>
      <c r="GA13" s="58" t="s">
        <v>656</v>
      </c>
      <c r="GB13" s="58" t="s">
        <v>657</v>
      </c>
      <c r="GC13" s="58" t="s">
        <v>1179</v>
      </c>
      <c r="GD13" s="28" t="s">
        <v>1181</v>
      </c>
      <c r="GE13" s="28" t="s">
        <v>1182</v>
      </c>
      <c r="GF13" s="28" t="s">
        <v>1183</v>
      </c>
      <c r="GG13" s="58" t="s">
        <v>658</v>
      </c>
      <c r="GH13" s="58" t="s">
        <v>659</v>
      </c>
      <c r="GI13" s="58" t="s">
        <v>660</v>
      </c>
      <c r="GJ13" s="58" t="s">
        <v>1186</v>
      </c>
      <c r="GK13" s="58" t="s">
        <v>1187</v>
      </c>
      <c r="GL13" s="58" t="s">
        <v>1188</v>
      </c>
      <c r="GM13" s="58" t="s">
        <v>661</v>
      </c>
      <c r="GN13" s="58" t="s">
        <v>662</v>
      </c>
      <c r="GO13" s="58" t="s">
        <v>663</v>
      </c>
      <c r="GP13" s="58" t="s">
        <v>1193</v>
      </c>
      <c r="GQ13" s="58" t="s">
        <v>1194</v>
      </c>
      <c r="GR13" s="58" t="s">
        <v>1195</v>
      </c>
      <c r="GS13" s="58" t="s">
        <v>1258</v>
      </c>
      <c r="GT13" s="58" t="s">
        <v>664</v>
      </c>
      <c r="GU13" s="58" t="s">
        <v>665</v>
      </c>
      <c r="GV13" s="63" t="s">
        <v>1199</v>
      </c>
      <c r="GW13" s="63" t="s">
        <v>1200</v>
      </c>
      <c r="GX13" s="63" t="s">
        <v>1201</v>
      </c>
      <c r="GY13" s="58" t="s">
        <v>1204</v>
      </c>
      <c r="GZ13" s="58" t="s">
        <v>1205</v>
      </c>
      <c r="HA13" s="58" t="s">
        <v>1206</v>
      </c>
      <c r="HB13" s="58" t="s">
        <v>667</v>
      </c>
      <c r="HC13" s="58" t="s">
        <v>668</v>
      </c>
      <c r="HD13" s="58" t="s">
        <v>669</v>
      </c>
      <c r="HE13" s="58" t="s">
        <v>671</v>
      </c>
      <c r="HF13" s="58" t="s">
        <v>672</v>
      </c>
      <c r="HG13" s="58" t="s">
        <v>673</v>
      </c>
      <c r="HH13" s="63" t="s">
        <v>1211</v>
      </c>
      <c r="HI13" s="63" t="s">
        <v>1212</v>
      </c>
      <c r="HJ13" s="63" t="s">
        <v>1213</v>
      </c>
      <c r="HK13" s="58" t="s">
        <v>674</v>
      </c>
      <c r="HL13" s="58" t="s">
        <v>675</v>
      </c>
      <c r="HM13" s="58" t="s">
        <v>676</v>
      </c>
      <c r="HN13" s="58" t="s">
        <v>677</v>
      </c>
      <c r="HO13" s="58" t="s">
        <v>1218</v>
      </c>
      <c r="HP13" s="58" t="s">
        <v>678</v>
      </c>
      <c r="HQ13" s="58" t="s">
        <v>680</v>
      </c>
      <c r="HR13" s="58" t="s">
        <v>681</v>
      </c>
      <c r="HS13" s="58" t="s">
        <v>682</v>
      </c>
      <c r="HT13" s="28" t="s">
        <v>1221</v>
      </c>
      <c r="HU13" s="28" t="s">
        <v>1222</v>
      </c>
      <c r="HV13" s="28" t="s">
        <v>1223</v>
      </c>
      <c r="HW13" s="58" t="s">
        <v>541</v>
      </c>
      <c r="HX13" s="58" t="s">
        <v>683</v>
      </c>
      <c r="HY13" s="58" t="s">
        <v>684</v>
      </c>
      <c r="HZ13" s="58" t="s">
        <v>1226</v>
      </c>
      <c r="IA13" s="58" t="s">
        <v>1227</v>
      </c>
      <c r="IB13" s="58" t="s">
        <v>1228</v>
      </c>
      <c r="IC13" s="58" t="s">
        <v>1230</v>
      </c>
      <c r="ID13" s="58" t="s">
        <v>1231</v>
      </c>
      <c r="IE13" s="58" t="s">
        <v>1232</v>
      </c>
      <c r="IF13" s="58" t="s">
        <v>685</v>
      </c>
      <c r="IG13" s="58" t="s">
        <v>686</v>
      </c>
      <c r="IH13" s="58" t="s">
        <v>687</v>
      </c>
      <c r="II13" s="63" t="s">
        <v>184</v>
      </c>
      <c r="IJ13" s="63" t="s">
        <v>688</v>
      </c>
      <c r="IK13" s="63" t="s">
        <v>201</v>
      </c>
      <c r="IL13" s="58" t="s">
        <v>1235</v>
      </c>
      <c r="IM13" s="58" t="s">
        <v>1236</v>
      </c>
      <c r="IN13" s="58" t="s">
        <v>1237</v>
      </c>
      <c r="IO13" s="58" t="s">
        <v>1239</v>
      </c>
      <c r="IP13" s="58" t="s">
        <v>1240</v>
      </c>
      <c r="IQ13" s="58" t="s">
        <v>1241</v>
      </c>
      <c r="IR13" s="58" t="s">
        <v>690</v>
      </c>
      <c r="IS13" s="58" t="s">
        <v>691</v>
      </c>
      <c r="IT13" s="58" t="s">
        <v>692</v>
      </c>
    </row>
    <row r="14" spans="1:254" ht="15.5" x14ac:dyDescent="0.35">
      <c r="A14" s="26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3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5" x14ac:dyDescent="0.3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5" x14ac:dyDescent="0.3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5" x14ac:dyDescent="0.3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5" x14ac:dyDescent="0.3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5" x14ac:dyDescent="0.3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5" x14ac:dyDescent="0.3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5">
      <c r="A32" s="3"/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5">
      <c r="A33" s="85" t="s">
        <v>165</v>
      </c>
      <c r="B33" s="86"/>
      <c r="C33" s="3">
        <f t="shared" ref="C33:BN33" si="0">SUM(C14:C32)</f>
        <v>0</v>
      </c>
      <c r="D33" s="3">
        <f t="shared" si="0"/>
        <v>0</v>
      </c>
      <c r="E33" s="3">
        <f t="shared" si="0"/>
        <v>0</v>
      </c>
      <c r="F33" s="3">
        <f t="shared" si="0"/>
        <v>0</v>
      </c>
      <c r="G33" s="3">
        <f t="shared" si="0"/>
        <v>0</v>
      </c>
      <c r="H33" s="3">
        <f t="shared" si="0"/>
        <v>0</v>
      </c>
      <c r="I33" s="3">
        <f t="shared" si="0"/>
        <v>0</v>
      </c>
      <c r="J33" s="3">
        <f t="shared" si="0"/>
        <v>0</v>
      </c>
      <c r="K33" s="3">
        <f t="shared" si="0"/>
        <v>0</v>
      </c>
      <c r="L33" s="3">
        <f t="shared" si="0"/>
        <v>0</v>
      </c>
      <c r="M33" s="3">
        <f t="shared" si="0"/>
        <v>0</v>
      </c>
      <c r="N33" s="3">
        <f t="shared" si="0"/>
        <v>0</v>
      </c>
      <c r="O33" s="3">
        <f t="shared" si="0"/>
        <v>0</v>
      </c>
      <c r="P33" s="3">
        <f t="shared" si="0"/>
        <v>0</v>
      </c>
      <c r="Q33" s="3">
        <f t="shared" si="0"/>
        <v>0</v>
      </c>
      <c r="R33" s="3">
        <f t="shared" si="0"/>
        <v>0</v>
      </c>
      <c r="S33" s="3">
        <f t="shared" si="0"/>
        <v>0</v>
      </c>
      <c r="T33" s="3">
        <f t="shared" si="0"/>
        <v>0</v>
      </c>
      <c r="U33" s="3">
        <f t="shared" si="0"/>
        <v>0</v>
      </c>
      <c r="V33" s="3">
        <f t="shared" si="0"/>
        <v>0</v>
      </c>
      <c r="W33" s="3">
        <f t="shared" si="0"/>
        <v>0</v>
      </c>
      <c r="X33" s="3">
        <f t="shared" si="0"/>
        <v>0</v>
      </c>
      <c r="Y33" s="3">
        <f t="shared" si="0"/>
        <v>0</v>
      </c>
      <c r="Z33" s="3">
        <f t="shared" si="0"/>
        <v>0</v>
      </c>
      <c r="AA33" s="3">
        <f t="shared" si="0"/>
        <v>0</v>
      </c>
      <c r="AB33" s="3">
        <f t="shared" si="0"/>
        <v>0</v>
      </c>
      <c r="AC33" s="3">
        <f t="shared" si="0"/>
        <v>0</v>
      </c>
      <c r="AD33" s="3">
        <f t="shared" si="0"/>
        <v>0</v>
      </c>
      <c r="AE33" s="3">
        <f t="shared" si="0"/>
        <v>0</v>
      </c>
      <c r="AF33" s="3">
        <f t="shared" si="0"/>
        <v>0</v>
      </c>
      <c r="AG33" s="3">
        <f t="shared" si="0"/>
        <v>0</v>
      </c>
      <c r="AH33" s="3">
        <f t="shared" si="0"/>
        <v>0</v>
      </c>
      <c r="AI33" s="3">
        <f t="shared" si="0"/>
        <v>0</v>
      </c>
      <c r="AJ33" s="3">
        <f t="shared" si="0"/>
        <v>0</v>
      </c>
      <c r="AK33" s="3">
        <f t="shared" si="0"/>
        <v>0</v>
      </c>
      <c r="AL33" s="3">
        <f t="shared" si="0"/>
        <v>0</v>
      </c>
      <c r="AM33" s="3">
        <f t="shared" si="0"/>
        <v>0</v>
      </c>
      <c r="AN33" s="3">
        <f t="shared" si="0"/>
        <v>0</v>
      </c>
      <c r="AO33" s="3">
        <f t="shared" si="0"/>
        <v>0</v>
      </c>
      <c r="AP33" s="3">
        <f t="shared" si="0"/>
        <v>0</v>
      </c>
      <c r="AQ33" s="3">
        <f t="shared" si="0"/>
        <v>0</v>
      </c>
      <c r="AR33" s="3">
        <f t="shared" si="0"/>
        <v>0</v>
      </c>
      <c r="AS33" s="3">
        <f t="shared" si="0"/>
        <v>0</v>
      </c>
      <c r="AT33" s="3">
        <f t="shared" si="0"/>
        <v>0</v>
      </c>
      <c r="AU33" s="3">
        <f t="shared" si="0"/>
        <v>0</v>
      </c>
      <c r="AV33" s="3">
        <f t="shared" si="0"/>
        <v>0</v>
      </c>
      <c r="AW33" s="3">
        <f t="shared" si="0"/>
        <v>0</v>
      </c>
      <c r="AX33" s="3">
        <f t="shared" si="0"/>
        <v>0</v>
      </c>
      <c r="AY33" s="3">
        <f t="shared" si="0"/>
        <v>0</v>
      </c>
      <c r="AZ33" s="3">
        <f t="shared" si="0"/>
        <v>0</v>
      </c>
      <c r="BA33" s="3">
        <f t="shared" si="0"/>
        <v>0</v>
      </c>
      <c r="BB33" s="3">
        <f t="shared" si="0"/>
        <v>0</v>
      </c>
      <c r="BC33" s="3">
        <f t="shared" si="0"/>
        <v>0</v>
      </c>
      <c r="BD33" s="3">
        <f t="shared" si="0"/>
        <v>0</v>
      </c>
      <c r="BE33" s="3">
        <f t="shared" si="0"/>
        <v>0</v>
      </c>
      <c r="BF33" s="3">
        <f t="shared" si="0"/>
        <v>0</v>
      </c>
      <c r="BG33" s="3">
        <f t="shared" si="0"/>
        <v>0</v>
      </c>
      <c r="BH33" s="3">
        <f t="shared" si="0"/>
        <v>0</v>
      </c>
      <c r="BI33" s="3">
        <f t="shared" si="0"/>
        <v>0</v>
      </c>
      <c r="BJ33" s="3">
        <f t="shared" si="0"/>
        <v>0</v>
      </c>
      <c r="BK33" s="3">
        <f t="shared" si="0"/>
        <v>0</v>
      </c>
      <c r="BL33" s="3">
        <f t="shared" si="0"/>
        <v>0</v>
      </c>
      <c r="BM33" s="3">
        <f t="shared" si="0"/>
        <v>0</v>
      </c>
      <c r="BN33" s="3">
        <f t="shared" si="0"/>
        <v>0</v>
      </c>
      <c r="BO33" s="3">
        <f t="shared" ref="BO33:DZ33" si="1">SUM(BO14:BO32)</f>
        <v>0</v>
      </c>
      <c r="BP33" s="3">
        <f t="shared" si="1"/>
        <v>0</v>
      </c>
      <c r="BQ33" s="3">
        <f t="shared" si="1"/>
        <v>0</v>
      </c>
      <c r="BR33" s="3">
        <f t="shared" si="1"/>
        <v>0</v>
      </c>
      <c r="BS33" s="3">
        <f t="shared" si="1"/>
        <v>0</v>
      </c>
      <c r="BT33" s="3">
        <f t="shared" si="1"/>
        <v>0</v>
      </c>
      <c r="BU33" s="3">
        <f t="shared" si="1"/>
        <v>0</v>
      </c>
      <c r="BV33" s="3">
        <f t="shared" si="1"/>
        <v>0</v>
      </c>
      <c r="BW33" s="3">
        <f t="shared" si="1"/>
        <v>0</v>
      </c>
      <c r="BX33" s="3">
        <f t="shared" si="1"/>
        <v>0</v>
      </c>
      <c r="BY33" s="3">
        <f t="shared" si="1"/>
        <v>0</v>
      </c>
      <c r="BZ33" s="3">
        <f t="shared" si="1"/>
        <v>0</v>
      </c>
      <c r="CA33" s="3">
        <f t="shared" si="1"/>
        <v>0</v>
      </c>
      <c r="CB33" s="3">
        <f t="shared" si="1"/>
        <v>0</v>
      </c>
      <c r="CC33" s="3">
        <f t="shared" si="1"/>
        <v>0</v>
      </c>
      <c r="CD33" s="3">
        <f t="shared" si="1"/>
        <v>0</v>
      </c>
      <c r="CE33" s="3">
        <f t="shared" si="1"/>
        <v>0</v>
      </c>
      <c r="CF33" s="3">
        <f t="shared" si="1"/>
        <v>0</v>
      </c>
      <c r="CG33" s="3">
        <f t="shared" si="1"/>
        <v>0</v>
      </c>
      <c r="CH33" s="3">
        <f t="shared" si="1"/>
        <v>0</v>
      </c>
      <c r="CI33" s="3">
        <f t="shared" si="1"/>
        <v>0</v>
      </c>
      <c r="CJ33" s="3">
        <f t="shared" si="1"/>
        <v>0</v>
      </c>
      <c r="CK33" s="3">
        <f t="shared" si="1"/>
        <v>0</v>
      </c>
      <c r="CL33" s="3">
        <f t="shared" si="1"/>
        <v>0</v>
      </c>
      <c r="CM33" s="3">
        <f t="shared" si="1"/>
        <v>0</v>
      </c>
      <c r="CN33" s="3">
        <f t="shared" si="1"/>
        <v>0</v>
      </c>
      <c r="CO33" s="3">
        <f t="shared" si="1"/>
        <v>0</v>
      </c>
      <c r="CP33" s="3">
        <f t="shared" si="1"/>
        <v>0</v>
      </c>
      <c r="CQ33" s="3">
        <f t="shared" si="1"/>
        <v>0</v>
      </c>
      <c r="CR33" s="3">
        <f t="shared" si="1"/>
        <v>0</v>
      </c>
      <c r="CS33" s="3">
        <f t="shared" si="1"/>
        <v>0</v>
      </c>
      <c r="CT33" s="3">
        <f t="shared" si="1"/>
        <v>0</v>
      </c>
      <c r="CU33" s="3">
        <f t="shared" si="1"/>
        <v>0</v>
      </c>
      <c r="CV33" s="3">
        <f t="shared" si="1"/>
        <v>0</v>
      </c>
      <c r="CW33" s="3">
        <f t="shared" si="1"/>
        <v>0</v>
      </c>
      <c r="CX33" s="3">
        <f t="shared" si="1"/>
        <v>0</v>
      </c>
      <c r="CY33" s="3">
        <f t="shared" si="1"/>
        <v>0</v>
      </c>
      <c r="CZ33" s="3">
        <f t="shared" si="1"/>
        <v>0</v>
      </c>
      <c r="DA33" s="3">
        <f t="shared" si="1"/>
        <v>0</v>
      </c>
      <c r="DB33" s="3">
        <f t="shared" si="1"/>
        <v>0</v>
      </c>
      <c r="DC33" s="3">
        <f t="shared" si="1"/>
        <v>0</v>
      </c>
      <c r="DD33" s="3">
        <f t="shared" si="1"/>
        <v>0</v>
      </c>
      <c r="DE33" s="3">
        <f t="shared" si="1"/>
        <v>0</v>
      </c>
      <c r="DF33" s="3">
        <f t="shared" si="1"/>
        <v>0</v>
      </c>
      <c r="DG33" s="3">
        <f t="shared" si="1"/>
        <v>0</v>
      </c>
      <c r="DH33" s="3">
        <f t="shared" si="1"/>
        <v>0</v>
      </c>
      <c r="DI33" s="3">
        <f t="shared" si="1"/>
        <v>0</v>
      </c>
      <c r="DJ33" s="3">
        <f t="shared" si="1"/>
        <v>0</v>
      </c>
      <c r="DK33" s="3">
        <f t="shared" si="1"/>
        <v>0</v>
      </c>
      <c r="DL33" s="3">
        <f t="shared" si="1"/>
        <v>0</v>
      </c>
      <c r="DM33" s="3">
        <f t="shared" si="1"/>
        <v>0</v>
      </c>
      <c r="DN33" s="3">
        <f t="shared" si="1"/>
        <v>0</v>
      </c>
      <c r="DO33" s="3">
        <f t="shared" si="1"/>
        <v>0</v>
      </c>
      <c r="DP33" s="3">
        <f t="shared" si="1"/>
        <v>0</v>
      </c>
      <c r="DQ33" s="3">
        <f t="shared" si="1"/>
        <v>0</v>
      </c>
      <c r="DR33" s="3">
        <f t="shared" si="1"/>
        <v>0</v>
      </c>
      <c r="DS33" s="3">
        <f t="shared" si="1"/>
        <v>0</v>
      </c>
      <c r="DT33" s="3">
        <f t="shared" si="1"/>
        <v>0</v>
      </c>
      <c r="DU33" s="3">
        <f t="shared" si="1"/>
        <v>0</v>
      </c>
      <c r="DV33" s="3">
        <f t="shared" si="1"/>
        <v>0</v>
      </c>
      <c r="DW33" s="3">
        <f t="shared" si="1"/>
        <v>0</v>
      </c>
      <c r="DX33" s="3">
        <f t="shared" si="1"/>
        <v>0</v>
      </c>
      <c r="DY33" s="3">
        <f t="shared" si="1"/>
        <v>0</v>
      </c>
      <c r="DZ33" s="3">
        <f t="shared" si="1"/>
        <v>0</v>
      </c>
      <c r="EA33" s="3">
        <f t="shared" ref="EA33:GL33" si="2">SUM(EA14:EA32)</f>
        <v>0</v>
      </c>
      <c r="EB33" s="3">
        <f t="shared" si="2"/>
        <v>0</v>
      </c>
      <c r="EC33" s="3">
        <f t="shared" si="2"/>
        <v>0</v>
      </c>
      <c r="ED33" s="3">
        <f t="shared" si="2"/>
        <v>0</v>
      </c>
      <c r="EE33" s="3">
        <f t="shared" si="2"/>
        <v>0</v>
      </c>
      <c r="EF33" s="3">
        <f t="shared" si="2"/>
        <v>0</v>
      </c>
      <c r="EG33" s="3">
        <f t="shared" si="2"/>
        <v>0</v>
      </c>
      <c r="EH33" s="3">
        <f t="shared" si="2"/>
        <v>0</v>
      </c>
      <c r="EI33" s="3">
        <f t="shared" si="2"/>
        <v>0</v>
      </c>
      <c r="EJ33" s="3">
        <f t="shared" si="2"/>
        <v>0</v>
      </c>
      <c r="EK33" s="3">
        <f t="shared" si="2"/>
        <v>0</v>
      </c>
      <c r="EL33" s="3">
        <f t="shared" si="2"/>
        <v>0</v>
      </c>
      <c r="EM33" s="3">
        <f t="shared" si="2"/>
        <v>0</v>
      </c>
      <c r="EN33" s="3">
        <f t="shared" si="2"/>
        <v>0</v>
      </c>
      <c r="EO33" s="3">
        <f t="shared" si="2"/>
        <v>0</v>
      </c>
      <c r="EP33" s="3">
        <f t="shared" si="2"/>
        <v>0</v>
      </c>
      <c r="EQ33" s="3">
        <f t="shared" si="2"/>
        <v>0</v>
      </c>
      <c r="ER33" s="3">
        <f t="shared" si="2"/>
        <v>0</v>
      </c>
      <c r="ES33" s="3">
        <f t="shared" si="2"/>
        <v>0</v>
      </c>
      <c r="ET33" s="3">
        <f t="shared" si="2"/>
        <v>0</v>
      </c>
      <c r="EU33" s="3">
        <f t="shared" si="2"/>
        <v>0</v>
      </c>
      <c r="EV33" s="3">
        <f t="shared" si="2"/>
        <v>0</v>
      </c>
      <c r="EW33" s="3">
        <f t="shared" si="2"/>
        <v>0</v>
      </c>
      <c r="EX33" s="3">
        <f t="shared" si="2"/>
        <v>0</v>
      </c>
      <c r="EY33" s="3">
        <f t="shared" si="2"/>
        <v>0</v>
      </c>
      <c r="EZ33" s="3">
        <f t="shared" si="2"/>
        <v>0</v>
      </c>
      <c r="FA33" s="3">
        <f t="shared" si="2"/>
        <v>0</v>
      </c>
      <c r="FB33" s="3">
        <f t="shared" si="2"/>
        <v>0</v>
      </c>
      <c r="FC33" s="3">
        <f t="shared" si="2"/>
        <v>0</v>
      </c>
      <c r="FD33" s="3">
        <f t="shared" si="2"/>
        <v>0</v>
      </c>
      <c r="FE33" s="3">
        <f t="shared" si="2"/>
        <v>0</v>
      </c>
      <c r="FF33" s="3">
        <f t="shared" si="2"/>
        <v>0</v>
      </c>
      <c r="FG33" s="3">
        <f t="shared" si="2"/>
        <v>0</v>
      </c>
      <c r="FH33" s="3">
        <f t="shared" si="2"/>
        <v>0</v>
      </c>
      <c r="FI33" s="3">
        <f t="shared" si="2"/>
        <v>0</v>
      </c>
      <c r="FJ33" s="3">
        <f t="shared" si="2"/>
        <v>0</v>
      </c>
      <c r="FK33" s="3">
        <f t="shared" si="2"/>
        <v>0</v>
      </c>
      <c r="FL33" s="3">
        <f t="shared" si="2"/>
        <v>0</v>
      </c>
      <c r="FM33" s="3">
        <f t="shared" si="2"/>
        <v>0</v>
      </c>
      <c r="FN33" s="3">
        <f t="shared" si="2"/>
        <v>0</v>
      </c>
      <c r="FO33" s="3">
        <f t="shared" si="2"/>
        <v>0</v>
      </c>
      <c r="FP33" s="3">
        <f t="shared" si="2"/>
        <v>0</v>
      </c>
      <c r="FQ33" s="3">
        <f t="shared" si="2"/>
        <v>0</v>
      </c>
      <c r="FR33" s="3">
        <f t="shared" si="2"/>
        <v>0</v>
      </c>
      <c r="FS33" s="3">
        <f t="shared" si="2"/>
        <v>0</v>
      </c>
      <c r="FT33" s="3">
        <f t="shared" si="2"/>
        <v>0</v>
      </c>
      <c r="FU33" s="3">
        <f t="shared" si="2"/>
        <v>0</v>
      </c>
      <c r="FV33" s="3">
        <f t="shared" si="2"/>
        <v>0</v>
      </c>
      <c r="FW33" s="3">
        <f t="shared" si="2"/>
        <v>0</v>
      </c>
      <c r="FX33" s="3">
        <f t="shared" si="2"/>
        <v>0</v>
      </c>
      <c r="FY33" s="3">
        <f t="shared" si="2"/>
        <v>0</v>
      </c>
      <c r="FZ33" s="3">
        <f t="shared" si="2"/>
        <v>0</v>
      </c>
      <c r="GA33" s="3">
        <f t="shared" si="2"/>
        <v>0</v>
      </c>
      <c r="GB33" s="3">
        <f t="shared" si="2"/>
        <v>0</v>
      </c>
      <c r="GC33" s="3">
        <f t="shared" si="2"/>
        <v>0</v>
      </c>
      <c r="GD33" s="3">
        <f t="shared" si="2"/>
        <v>0</v>
      </c>
      <c r="GE33" s="3">
        <f t="shared" si="2"/>
        <v>0</v>
      </c>
      <c r="GF33" s="3">
        <f t="shared" si="2"/>
        <v>0</v>
      </c>
      <c r="GG33" s="3">
        <f t="shared" si="2"/>
        <v>0</v>
      </c>
      <c r="GH33" s="3">
        <f t="shared" si="2"/>
        <v>0</v>
      </c>
      <c r="GI33" s="3">
        <f t="shared" si="2"/>
        <v>0</v>
      </c>
      <c r="GJ33" s="3">
        <f t="shared" si="2"/>
        <v>0</v>
      </c>
      <c r="GK33" s="3">
        <f t="shared" si="2"/>
        <v>0</v>
      </c>
      <c r="GL33" s="3">
        <f t="shared" si="2"/>
        <v>0</v>
      </c>
      <c r="GM33" s="3">
        <f t="shared" ref="GM33:IT33" si="3">SUM(GM14:GM32)</f>
        <v>0</v>
      </c>
      <c r="GN33" s="3">
        <f t="shared" si="3"/>
        <v>0</v>
      </c>
      <c r="GO33" s="3">
        <f t="shared" si="3"/>
        <v>0</v>
      </c>
      <c r="GP33" s="3">
        <f t="shared" si="3"/>
        <v>0</v>
      </c>
      <c r="GQ33" s="3">
        <f t="shared" si="3"/>
        <v>0</v>
      </c>
      <c r="GR33" s="3">
        <f t="shared" si="3"/>
        <v>0</v>
      </c>
      <c r="GS33" s="3">
        <f t="shared" si="3"/>
        <v>0</v>
      </c>
      <c r="GT33" s="3">
        <f t="shared" si="3"/>
        <v>0</v>
      </c>
      <c r="GU33" s="3">
        <f t="shared" si="3"/>
        <v>0</v>
      </c>
      <c r="GV33" s="3">
        <f t="shared" si="3"/>
        <v>0</v>
      </c>
      <c r="GW33" s="3">
        <f t="shared" si="3"/>
        <v>0</v>
      </c>
      <c r="GX33" s="3">
        <f t="shared" si="3"/>
        <v>0</v>
      </c>
      <c r="GY33" s="3">
        <f t="shared" si="3"/>
        <v>0</v>
      </c>
      <c r="GZ33" s="3">
        <f t="shared" si="3"/>
        <v>0</v>
      </c>
      <c r="HA33" s="3">
        <f t="shared" si="3"/>
        <v>0</v>
      </c>
      <c r="HB33" s="3">
        <f t="shared" si="3"/>
        <v>0</v>
      </c>
      <c r="HC33" s="3">
        <f t="shared" si="3"/>
        <v>0</v>
      </c>
      <c r="HD33" s="3">
        <f t="shared" si="3"/>
        <v>0</v>
      </c>
      <c r="HE33" s="3">
        <f t="shared" si="3"/>
        <v>0</v>
      </c>
      <c r="HF33" s="3">
        <f t="shared" si="3"/>
        <v>0</v>
      </c>
      <c r="HG33" s="3">
        <f t="shared" si="3"/>
        <v>0</v>
      </c>
      <c r="HH33" s="3">
        <f t="shared" si="3"/>
        <v>0</v>
      </c>
      <c r="HI33" s="3">
        <f t="shared" si="3"/>
        <v>0</v>
      </c>
      <c r="HJ33" s="3">
        <f t="shared" si="3"/>
        <v>0</v>
      </c>
      <c r="HK33" s="3">
        <f t="shared" si="3"/>
        <v>0</v>
      </c>
      <c r="HL33" s="3">
        <f t="shared" si="3"/>
        <v>0</v>
      </c>
      <c r="HM33" s="3">
        <f t="shared" si="3"/>
        <v>0</v>
      </c>
      <c r="HN33" s="3">
        <f t="shared" si="3"/>
        <v>0</v>
      </c>
      <c r="HO33" s="3">
        <f t="shared" si="3"/>
        <v>0</v>
      </c>
      <c r="HP33" s="3">
        <f t="shared" si="3"/>
        <v>0</v>
      </c>
      <c r="HQ33" s="3">
        <f t="shared" si="3"/>
        <v>0</v>
      </c>
      <c r="HR33" s="3">
        <f t="shared" si="3"/>
        <v>0</v>
      </c>
      <c r="HS33" s="3">
        <f t="shared" si="3"/>
        <v>0</v>
      </c>
      <c r="HT33" s="3">
        <f t="shared" si="3"/>
        <v>0</v>
      </c>
      <c r="HU33" s="3">
        <f t="shared" si="3"/>
        <v>0</v>
      </c>
      <c r="HV33" s="3">
        <f t="shared" si="3"/>
        <v>0</v>
      </c>
      <c r="HW33" s="3">
        <f t="shared" si="3"/>
        <v>0</v>
      </c>
      <c r="HX33" s="3">
        <f t="shared" si="3"/>
        <v>0</v>
      </c>
      <c r="HY33" s="3">
        <f t="shared" si="3"/>
        <v>0</v>
      </c>
      <c r="HZ33" s="3">
        <f t="shared" si="3"/>
        <v>0</v>
      </c>
      <c r="IA33" s="3">
        <f t="shared" si="3"/>
        <v>0</v>
      </c>
      <c r="IB33" s="3">
        <f t="shared" si="3"/>
        <v>0</v>
      </c>
      <c r="IC33" s="3">
        <f t="shared" si="3"/>
        <v>0</v>
      </c>
      <c r="ID33" s="3">
        <f t="shared" si="3"/>
        <v>0</v>
      </c>
      <c r="IE33" s="3">
        <f t="shared" si="3"/>
        <v>0</v>
      </c>
      <c r="IF33" s="3">
        <f t="shared" si="3"/>
        <v>0</v>
      </c>
      <c r="IG33" s="3">
        <f t="shared" si="3"/>
        <v>0</v>
      </c>
      <c r="IH33" s="3">
        <f t="shared" si="3"/>
        <v>0</v>
      </c>
      <c r="II33" s="3">
        <f t="shared" si="3"/>
        <v>0</v>
      </c>
      <c r="IJ33" s="3">
        <f t="shared" si="3"/>
        <v>0</v>
      </c>
      <c r="IK33" s="3">
        <f t="shared" si="3"/>
        <v>0</v>
      </c>
      <c r="IL33" s="3">
        <f t="shared" si="3"/>
        <v>0</v>
      </c>
      <c r="IM33" s="3">
        <f t="shared" si="3"/>
        <v>0</v>
      </c>
      <c r="IN33" s="3">
        <f t="shared" si="3"/>
        <v>0</v>
      </c>
      <c r="IO33" s="3">
        <f t="shared" si="3"/>
        <v>0</v>
      </c>
      <c r="IP33" s="3">
        <f t="shared" si="3"/>
        <v>0</v>
      </c>
      <c r="IQ33" s="3">
        <f t="shared" si="3"/>
        <v>0</v>
      </c>
      <c r="IR33" s="3">
        <f t="shared" si="3"/>
        <v>0</v>
      </c>
      <c r="IS33" s="3">
        <f t="shared" si="3"/>
        <v>0</v>
      </c>
      <c r="IT33" s="3">
        <f t="shared" si="3"/>
        <v>0</v>
      </c>
    </row>
    <row r="34" spans="1:254" ht="44.5" customHeight="1" x14ac:dyDescent="0.35">
      <c r="A34" s="87" t="s">
        <v>717</v>
      </c>
      <c r="B34" s="88"/>
      <c r="C34" s="10">
        <f>C33/19%</f>
        <v>0</v>
      </c>
      <c r="D34" s="10">
        <f t="shared" ref="D34:BO34" si="4">D33/19%</f>
        <v>0</v>
      </c>
      <c r="E34" s="10">
        <f t="shared" si="4"/>
        <v>0</v>
      </c>
      <c r="F34" s="10">
        <f t="shared" si="4"/>
        <v>0</v>
      </c>
      <c r="G34" s="10">
        <f t="shared" si="4"/>
        <v>0</v>
      </c>
      <c r="H34" s="10">
        <f t="shared" si="4"/>
        <v>0</v>
      </c>
      <c r="I34" s="10">
        <f t="shared" si="4"/>
        <v>0</v>
      </c>
      <c r="J34" s="10">
        <f t="shared" si="4"/>
        <v>0</v>
      </c>
      <c r="K34" s="10">
        <f t="shared" si="4"/>
        <v>0</v>
      </c>
      <c r="L34" s="10">
        <f t="shared" si="4"/>
        <v>0</v>
      </c>
      <c r="M34" s="10">
        <f t="shared" si="4"/>
        <v>0</v>
      </c>
      <c r="N34" s="10">
        <f t="shared" si="4"/>
        <v>0</v>
      </c>
      <c r="O34" s="10">
        <f t="shared" si="4"/>
        <v>0</v>
      </c>
      <c r="P34" s="10">
        <f t="shared" si="4"/>
        <v>0</v>
      </c>
      <c r="Q34" s="10">
        <f t="shared" si="4"/>
        <v>0</v>
      </c>
      <c r="R34" s="10">
        <f t="shared" si="4"/>
        <v>0</v>
      </c>
      <c r="S34" s="10">
        <f t="shared" si="4"/>
        <v>0</v>
      </c>
      <c r="T34" s="10">
        <f t="shared" si="4"/>
        <v>0</v>
      </c>
      <c r="U34" s="10">
        <f t="shared" si="4"/>
        <v>0</v>
      </c>
      <c r="V34" s="10">
        <f t="shared" si="4"/>
        <v>0</v>
      </c>
      <c r="W34" s="10">
        <f t="shared" si="4"/>
        <v>0</v>
      </c>
      <c r="X34" s="10">
        <f t="shared" si="4"/>
        <v>0</v>
      </c>
      <c r="Y34" s="10">
        <f t="shared" si="4"/>
        <v>0</v>
      </c>
      <c r="Z34" s="10">
        <f t="shared" si="4"/>
        <v>0</v>
      </c>
      <c r="AA34" s="10">
        <f t="shared" si="4"/>
        <v>0</v>
      </c>
      <c r="AB34" s="10">
        <f t="shared" si="4"/>
        <v>0</v>
      </c>
      <c r="AC34" s="10">
        <f t="shared" si="4"/>
        <v>0</v>
      </c>
      <c r="AD34" s="10">
        <f t="shared" si="4"/>
        <v>0</v>
      </c>
      <c r="AE34" s="10">
        <f t="shared" si="4"/>
        <v>0</v>
      </c>
      <c r="AF34" s="10">
        <f t="shared" si="4"/>
        <v>0</v>
      </c>
      <c r="AG34" s="10">
        <f t="shared" si="4"/>
        <v>0</v>
      </c>
      <c r="AH34" s="10">
        <f t="shared" si="4"/>
        <v>0</v>
      </c>
      <c r="AI34" s="10">
        <f t="shared" si="4"/>
        <v>0</v>
      </c>
      <c r="AJ34" s="10">
        <f t="shared" si="4"/>
        <v>0</v>
      </c>
      <c r="AK34" s="10">
        <f t="shared" si="4"/>
        <v>0</v>
      </c>
      <c r="AL34" s="10">
        <f t="shared" si="4"/>
        <v>0</v>
      </c>
      <c r="AM34" s="10">
        <f t="shared" si="4"/>
        <v>0</v>
      </c>
      <c r="AN34" s="10">
        <f t="shared" si="4"/>
        <v>0</v>
      </c>
      <c r="AO34" s="10">
        <f t="shared" si="4"/>
        <v>0</v>
      </c>
      <c r="AP34" s="10">
        <f t="shared" si="4"/>
        <v>0</v>
      </c>
      <c r="AQ34" s="10">
        <f t="shared" si="4"/>
        <v>0</v>
      </c>
      <c r="AR34" s="10">
        <f t="shared" si="4"/>
        <v>0</v>
      </c>
      <c r="AS34" s="10">
        <f t="shared" si="4"/>
        <v>0</v>
      </c>
      <c r="AT34" s="10">
        <f t="shared" si="4"/>
        <v>0</v>
      </c>
      <c r="AU34" s="10">
        <f t="shared" si="4"/>
        <v>0</v>
      </c>
      <c r="AV34" s="10">
        <f t="shared" si="4"/>
        <v>0</v>
      </c>
      <c r="AW34" s="10">
        <f t="shared" si="4"/>
        <v>0</v>
      </c>
      <c r="AX34" s="10">
        <f t="shared" si="4"/>
        <v>0</v>
      </c>
      <c r="AY34" s="10">
        <f t="shared" si="4"/>
        <v>0</v>
      </c>
      <c r="AZ34" s="10">
        <f t="shared" si="4"/>
        <v>0</v>
      </c>
      <c r="BA34" s="10">
        <f t="shared" si="4"/>
        <v>0</v>
      </c>
      <c r="BB34" s="10">
        <f t="shared" si="4"/>
        <v>0</v>
      </c>
      <c r="BC34" s="10">
        <f t="shared" si="4"/>
        <v>0</v>
      </c>
      <c r="BD34" s="10">
        <f t="shared" si="4"/>
        <v>0</v>
      </c>
      <c r="BE34" s="10">
        <f t="shared" si="4"/>
        <v>0</v>
      </c>
      <c r="BF34" s="10">
        <f t="shared" si="4"/>
        <v>0</v>
      </c>
      <c r="BG34" s="10">
        <f t="shared" si="4"/>
        <v>0</v>
      </c>
      <c r="BH34" s="10">
        <f t="shared" si="4"/>
        <v>0</v>
      </c>
      <c r="BI34" s="10">
        <f t="shared" si="4"/>
        <v>0</v>
      </c>
      <c r="BJ34" s="10">
        <f t="shared" si="4"/>
        <v>0</v>
      </c>
      <c r="BK34" s="10">
        <f t="shared" si="4"/>
        <v>0</v>
      </c>
      <c r="BL34" s="10">
        <f t="shared" si="4"/>
        <v>0</v>
      </c>
      <c r="BM34" s="10">
        <f t="shared" si="4"/>
        <v>0</v>
      </c>
      <c r="BN34" s="10">
        <f t="shared" si="4"/>
        <v>0</v>
      </c>
      <c r="BO34" s="10">
        <f t="shared" si="4"/>
        <v>0</v>
      </c>
      <c r="BP34" s="10">
        <f t="shared" ref="BP34:EA34" si="5">BP33/19%</f>
        <v>0</v>
      </c>
      <c r="BQ34" s="10">
        <f t="shared" si="5"/>
        <v>0</v>
      </c>
      <c r="BR34" s="10">
        <f t="shared" si="5"/>
        <v>0</v>
      </c>
      <c r="BS34" s="10">
        <f t="shared" si="5"/>
        <v>0</v>
      </c>
      <c r="BT34" s="10">
        <f t="shared" si="5"/>
        <v>0</v>
      </c>
      <c r="BU34" s="10">
        <f t="shared" si="5"/>
        <v>0</v>
      </c>
      <c r="BV34" s="10">
        <f t="shared" si="5"/>
        <v>0</v>
      </c>
      <c r="BW34" s="10">
        <f t="shared" si="5"/>
        <v>0</v>
      </c>
      <c r="BX34" s="10">
        <f t="shared" si="5"/>
        <v>0</v>
      </c>
      <c r="BY34" s="10">
        <f t="shared" si="5"/>
        <v>0</v>
      </c>
      <c r="BZ34" s="10">
        <f t="shared" si="5"/>
        <v>0</v>
      </c>
      <c r="CA34" s="10">
        <f t="shared" si="5"/>
        <v>0</v>
      </c>
      <c r="CB34" s="10">
        <f t="shared" si="5"/>
        <v>0</v>
      </c>
      <c r="CC34" s="10">
        <f t="shared" si="5"/>
        <v>0</v>
      </c>
      <c r="CD34" s="10">
        <f t="shared" si="5"/>
        <v>0</v>
      </c>
      <c r="CE34" s="10">
        <f t="shared" si="5"/>
        <v>0</v>
      </c>
      <c r="CF34" s="10">
        <f t="shared" si="5"/>
        <v>0</v>
      </c>
      <c r="CG34" s="10">
        <f t="shared" si="5"/>
        <v>0</v>
      </c>
      <c r="CH34" s="10">
        <f t="shared" si="5"/>
        <v>0</v>
      </c>
      <c r="CI34" s="10">
        <f t="shared" si="5"/>
        <v>0</v>
      </c>
      <c r="CJ34" s="10">
        <f t="shared" si="5"/>
        <v>0</v>
      </c>
      <c r="CK34" s="10">
        <f t="shared" si="5"/>
        <v>0</v>
      </c>
      <c r="CL34" s="10">
        <f t="shared" si="5"/>
        <v>0</v>
      </c>
      <c r="CM34" s="10">
        <f t="shared" si="5"/>
        <v>0</v>
      </c>
      <c r="CN34" s="10">
        <f t="shared" si="5"/>
        <v>0</v>
      </c>
      <c r="CO34" s="10">
        <f t="shared" si="5"/>
        <v>0</v>
      </c>
      <c r="CP34" s="10">
        <f t="shared" si="5"/>
        <v>0</v>
      </c>
      <c r="CQ34" s="10">
        <f t="shared" si="5"/>
        <v>0</v>
      </c>
      <c r="CR34" s="10">
        <f t="shared" si="5"/>
        <v>0</v>
      </c>
      <c r="CS34" s="10">
        <f t="shared" si="5"/>
        <v>0</v>
      </c>
      <c r="CT34" s="10">
        <f t="shared" si="5"/>
        <v>0</v>
      </c>
      <c r="CU34" s="10">
        <f t="shared" si="5"/>
        <v>0</v>
      </c>
      <c r="CV34" s="10">
        <f t="shared" si="5"/>
        <v>0</v>
      </c>
      <c r="CW34" s="10">
        <f t="shared" si="5"/>
        <v>0</v>
      </c>
      <c r="CX34" s="10">
        <f t="shared" si="5"/>
        <v>0</v>
      </c>
      <c r="CY34" s="10">
        <f t="shared" si="5"/>
        <v>0</v>
      </c>
      <c r="CZ34" s="10">
        <f t="shared" si="5"/>
        <v>0</v>
      </c>
      <c r="DA34" s="10">
        <f t="shared" si="5"/>
        <v>0</v>
      </c>
      <c r="DB34" s="10">
        <f t="shared" si="5"/>
        <v>0</v>
      </c>
      <c r="DC34" s="10">
        <f t="shared" si="5"/>
        <v>0</v>
      </c>
      <c r="DD34" s="10">
        <f t="shared" si="5"/>
        <v>0</v>
      </c>
      <c r="DE34" s="10">
        <f t="shared" si="5"/>
        <v>0</v>
      </c>
      <c r="DF34" s="10">
        <f t="shared" si="5"/>
        <v>0</v>
      </c>
      <c r="DG34" s="10">
        <f t="shared" si="5"/>
        <v>0</v>
      </c>
      <c r="DH34" s="10">
        <f t="shared" si="5"/>
        <v>0</v>
      </c>
      <c r="DI34" s="10">
        <f t="shared" si="5"/>
        <v>0</v>
      </c>
      <c r="DJ34" s="10">
        <f t="shared" si="5"/>
        <v>0</v>
      </c>
      <c r="DK34" s="10">
        <f t="shared" si="5"/>
        <v>0</v>
      </c>
      <c r="DL34" s="10">
        <f t="shared" si="5"/>
        <v>0</v>
      </c>
      <c r="DM34" s="10">
        <f t="shared" si="5"/>
        <v>0</v>
      </c>
      <c r="DN34" s="10">
        <f t="shared" si="5"/>
        <v>0</v>
      </c>
      <c r="DO34" s="10">
        <f t="shared" si="5"/>
        <v>0</v>
      </c>
      <c r="DP34" s="10">
        <f t="shared" si="5"/>
        <v>0</v>
      </c>
      <c r="DQ34" s="10">
        <f t="shared" si="5"/>
        <v>0</v>
      </c>
      <c r="DR34" s="10">
        <f t="shared" si="5"/>
        <v>0</v>
      </c>
      <c r="DS34" s="10">
        <f t="shared" si="5"/>
        <v>0</v>
      </c>
      <c r="DT34" s="10">
        <f t="shared" si="5"/>
        <v>0</v>
      </c>
      <c r="DU34" s="10">
        <f t="shared" si="5"/>
        <v>0</v>
      </c>
      <c r="DV34" s="10">
        <f t="shared" si="5"/>
        <v>0</v>
      </c>
      <c r="DW34" s="10">
        <f t="shared" si="5"/>
        <v>0</v>
      </c>
      <c r="DX34" s="10">
        <f t="shared" si="5"/>
        <v>0</v>
      </c>
      <c r="DY34" s="10">
        <f t="shared" si="5"/>
        <v>0</v>
      </c>
      <c r="DZ34" s="10">
        <f t="shared" si="5"/>
        <v>0</v>
      </c>
      <c r="EA34" s="10">
        <f t="shared" si="5"/>
        <v>0</v>
      </c>
      <c r="EB34" s="10">
        <f t="shared" ref="EB34:GM34" si="6">EB33/19%</f>
        <v>0</v>
      </c>
      <c r="EC34" s="10">
        <f t="shared" si="6"/>
        <v>0</v>
      </c>
      <c r="ED34" s="10">
        <f t="shared" si="6"/>
        <v>0</v>
      </c>
      <c r="EE34" s="10">
        <f t="shared" si="6"/>
        <v>0</v>
      </c>
      <c r="EF34" s="10">
        <f t="shared" si="6"/>
        <v>0</v>
      </c>
      <c r="EG34" s="10">
        <f t="shared" si="6"/>
        <v>0</v>
      </c>
      <c r="EH34" s="10">
        <f t="shared" si="6"/>
        <v>0</v>
      </c>
      <c r="EI34" s="10">
        <f t="shared" si="6"/>
        <v>0</v>
      </c>
      <c r="EJ34" s="10">
        <f t="shared" si="6"/>
        <v>0</v>
      </c>
      <c r="EK34" s="10">
        <f t="shared" si="6"/>
        <v>0</v>
      </c>
      <c r="EL34" s="10">
        <f t="shared" si="6"/>
        <v>0</v>
      </c>
      <c r="EM34" s="10">
        <f t="shared" si="6"/>
        <v>0</v>
      </c>
      <c r="EN34" s="10">
        <f t="shared" si="6"/>
        <v>0</v>
      </c>
      <c r="EO34" s="10">
        <f t="shared" si="6"/>
        <v>0</v>
      </c>
      <c r="EP34" s="10">
        <f t="shared" si="6"/>
        <v>0</v>
      </c>
      <c r="EQ34" s="10">
        <f t="shared" si="6"/>
        <v>0</v>
      </c>
      <c r="ER34" s="10">
        <f t="shared" si="6"/>
        <v>0</v>
      </c>
      <c r="ES34" s="10">
        <f t="shared" si="6"/>
        <v>0</v>
      </c>
      <c r="ET34" s="10">
        <f t="shared" si="6"/>
        <v>0</v>
      </c>
      <c r="EU34" s="10">
        <f t="shared" si="6"/>
        <v>0</v>
      </c>
      <c r="EV34" s="10">
        <f t="shared" si="6"/>
        <v>0</v>
      </c>
      <c r="EW34" s="10">
        <f t="shared" si="6"/>
        <v>0</v>
      </c>
      <c r="EX34" s="10">
        <f t="shared" si="6"/>
        <v>0</v>
      </c>
      <c r="EY34" s="10">
        <f t="shared" si="6"/>
        <v>0</v>
      </c>
      <c r="EZ34" s="10">
        <f t="shared" si="6"/>
        <v>0</v>
      </c>
      <c r="FA34" s="10">
        <f t="shared" si="6"/>
        <v>0</v>
      </c>
      <c r="FB34" s="10">
        <f t="shared" si="6"/>
        <v>0</v>
      </c>
      <c r="FC34" s="10">
        <f t="shared" si="6"/>
        <v>0</v>
      </c>
      <c r="FD34" s="10">
        <f t="shared" si="6"/>
        <v>0</v>
      </c>
      <c r="FE34" s="10">
        <f t="shared" si="6"/>
        <v>0</v>
      </c>
      <c r="FF34" s="10">
        <f t="shared" si="6"/>
        <v>0</v>
      </c>
      <c r="FG34" s="10">
        <f t="shared" si="6"/>
        <v>0</v>
      </c>
      <c r="FH34" s="10">
        <f t="shared" si="6"/>
        <v>0</v>
      </c>
      <c r="FI34" s="10">
        <f t="shared" si="6"/>
        <v>0</v>
      </c>
      <c r="FJ34" s="10">
        <f t="shared" si="6"/>
        <v>0</v>
      </c>
      <c r="FK34" s="10">
        <f t="shared" si="6"/>
        <v>0</v>
      </c>
      <c r="FL34" s="10">
        <f t="shared" si="6"/>
        <v>0</v>
      </c>
      <c r="FM34" s="10">
        <f t="shared" si="6"/>
        <v>0</v>
      </c>
      <c r="FN34" s="10">
        <f t="shared" si="6"/>
        <v>0</v>
      </c>
      <c r="FO34" s="10">
        <f t="shared" si="6"/>
        <v>0</v>
      </c>
      <c r="FP34" s="10">
        <f t="shared" si="6"/>
        <v>0</v>
      </c>
      <c r="FQ34" s="10">
        <f t="shared" si="6"/>
        <v>0</v>
      </c>
      <c r="FR34" s="10">
        <f t="shared" si="6"/>
        <v>0</v>
      </c>
      <c r="FS34" s="10">
        <f t="shared" si="6"/>
        <v>0</v>
      </c>
      <c r="FT34" s="10">
        <f t="shared" si="6"/>
        <v>0</v>
      </c>
      <c r="FU34" s="10">
        <f t="shared" si="6"/>
        <v>0</v>
      </c>
      <c r="FV34" s="10">
        <f t="shared" si="6"/>
        <v>0</v>
      </c>
      <c r="FW34" s="10">
        <f t="shared" si="6"/>
        <v>0</v>
      </c>
      <c r="FX34" s="10">
        <f t="shared" si="6"/>
        <v>0</v>
      </c>
      <c r="FY34" s="10">
        <f t="shared" si="6"/>
        <v>0</v>
      </c>
      <c r="FZ34" s="10">
        <f t="shared" si="6"/>
        <v>0</v>
      </c>
      <c r="GA34" s="10">
        <f t="shared" si="6"/>
        <v>0</v>
      </c>
      <c r="GB34" s="10">
        <f t="shared" si="6"/>
        <v>0</v>
      </c>
      <c r="GC34" s="10">
        <f t="shared" si="6"/>
        <v>0</v>
      </c>
      <c r="GD34" s="10">
        <f t="shared" si="6"/>
        <v>0</v>
      </c>
      <c r="GE34" s="10">
        <f t="shared" si="6"/>
        <v>0</v>
      </c>
      <c r="GF34" s="10">
        <f t="shared" si="6"/>
        <v>0</v>
      </c>
      <c r="GG34" s="10">
        <f t="shared" si="6"/>
        <v>0</v>
      </c>
      <c r="GH34" s="10">
        <f t="shared" si="6"/>
        <v>0</v>
      </c>
      <c r="GI34" s="10">
        <f t="shared" si="6"/>
        <v>0</v>
      </c>
      <c r="GJ34" s="10">
        <f t="shared" si="6"/>
        <v>0</v>
      </c>
      <c r="GK34" s="10">
        <f t="shared" si="6"/>
        <v>0</v>
      </c>
      <c r="GL34" s="10">
        <f t="shared" si="6"/>
        <v>0</v>
      </c>
      <c r="GM34" s="10">
        <f t="shared" si="6"/>
        <v>0</v>
      </c>
      <c r="GN34" s="10">
        <f t="shared" ref="GN34:IT34" si="7">GN33/19%</f>
        <v>0</v>
      </c>
      <c r="GO34" s="10">
        <f t="shared" si="7"/>
        <v>0</v>
      </c>
      <c r="GP34" s="10">
        <f t="shared" si="7"/>
        <v>0</v>
      </c>
      <c r="GQ34" s="10">
        <f t="shared" si="7"/>
        <v>0</v>
      </c>
      <c r="GR34" s="10">
        <f t="shared" si="7"/>
        <v>0</v>
      </c>
      <c r="GS34" s="10">
        <f t="shared" si="7"/>
        <v>0</v>
      </c>
      <c r="GT34" s="10">
        <f t="shared" si="7"/>
        <v>0</v>
      </c>
      <c r="GU34" s="10">
        <f t="shared" si="7"/>
        <v>0</v>
      </c>
      <c r="GV34" s="10">
        <f t="shared" si="7"/>
        <v>0</v>
      </c>
      <c r="GW34" s="10">
        <f t="shared" si="7"/>
        <v>0</v>
      </c>
      <c r="GX34" s="10">
        <f t="shared" si="7"/>
        <v>0</v>
      </c>
      <c r="GY34" s="10">
        <f t="shared" si="7"/>
        <v>0</v>
      </c>
      <c r="GZ34" s="10">
        <f t="shared" si="7"/>
        <v>0</v>
      </c>
      <c r="HA34" s="10">
        <f t="shared" si="7"/>
        <v>0</v>
      </c>
      <c r="HB34" s="10">
        <f t="shared" si="7"/>
        <v>0</v>
      </c>
      <c r="HC34" s="10">
        <f t="shared" si="7"/>
        <v>0</v>
      </c>
      <c r="HD34" s="10">
        <f t="shared" si="7"/>
        <v>0</v>
      </c>
      <c r="HE34" s="10">
        <f t="shared" si="7"/>
        <v>0</v>
      </c>
      <c r="HF34" s="10">
        <f t="shared" si="7"/>
        <v>0</v>
      </c>
      <c r="HG34" s="10">
        <f t="shared" si="7"/>
        <v>0</v>
      </c>
      <c r="HH34" s="10">
        <f t="shared" si="7"/>
        <v>0</v>
      </c>
      <c r="HI34" s="10">
        <f t="shared" si="7"/>
        <v>0</v>
      </c>
      <c r="HJ34" s="10">
        <f t="shared" si="7"/>
        <v>0</v>
      </c>
      <c r="HK34" s="10">
        <f t="shared" si="7"/>
        <v>0</v>
      </c>
      <c r="HL34" s="10">
        <f t="shared" si="7"/>
        <v>0</v>
      </c>
      <c r="HM34" s="10">
        <f t="shared" si="7"/>
        <v>0</v>
      </c>
      <c r="HN34" s="10">
        <f t="shared" si="7"/>
        <v>0</v>
      </c>
      <c r="HO34" s="10">
        <f t="shared" si="7"/>
        <v>0</v>
      </c>
      <c r="HP34" s="10">
        <f t="shared" si="7"/>
        <v>0</v>
      </c>
      <c r="HQ34" s="10">
        <f t="shared" si="7"/>
        <v>0</v>
      </c>
      <c r="HR34" s="10">
        <f t="shared" si="7"/>
        <v>0</v>
      </c>
      <c r="HS34" s="10">
        <f t="shared" si="7"/>
        <v>0</v>
      </c>
      <c r="HT34" s="10">
        <f t="shared" si="7"/>
        <v>0</v>
      </c>
      <c r="HU34" s="10">
        <f t="shared" si="7"/>
        <v>0</v>
      </c>
      <c r="HV34" s="10">
        <f t="shared" si="7"/>
        <v>0</v>
      </c>
      <c r="HW34" s="10">
        <f t="shared" si="7"/>
        <v>0</v>
      </c>
      <c r="HX34" s="10">
        <f t="shared" si="7"/>
        <v>0</v>
      </c>
      <c r="HY34" s="10">
        <f t="shared" si="7"/>
        <v>0</v>
      </c>
      <c r="HZ34" s="10">
        <f t="shared" si="7"/>
        <v>0</v>
      </c>
      <c r="IA34" s="10">
        <f t="shared" si="7"/>
        <v>0</v>
      </c>
      <c r="IB34" s="10">
        <f t="shared" si="7"/>
        <v>0</v>
      </c>
      <c r="IC34" s="10">
        <f t="shared" si="7"/>
        <v>0</v>
      </c>
      <c r="ID34" s="10">
        <f t="shared" si="7"/>
        <v>0</v>
      </c>
      <c r="IE34" s="10">
        <f t="shared" si="7"/>
        <v>0</v>
      </c>
      <c r="IF34" s="10">
        <f t="shared" si="7"/>
        <v>0</v>
      </c>
      <c r="IG34" s="10">
        <f t="shared" si="7"/>
        <v>0</v>
      </c>
      <c r="IH34" s="10">
        <f t="shared" si="7"/>
        <v>0</v>
      </c>
      <c r="II34" s="10">
        <f t="shared" si="7"/>
        <v>0</v>
      </c>
      <c r="IJ34" s="10">
        <f t="shared" si="7"/>
        <v>0</v>
      </c>
      <c r="IK34" s="10">
        <f t="shared" si="7"/>
        <v>0</v>
      </c>
      <c r="IL34" s="10">
        <f t="shared" si="7"/>
        <v>0</v>
      </c>
      <c r="IM34" s="10">
        <f t="shared" si="7"/>
        <v>0</v>
      </c>
      <c r="IN34" s="10">
        <f t="shared" si="7"/>
        <v>0</v>
      </c>
      <c r="IO34" s="10">
        <f t="shared" si="7"/>
        <v>0</v>
      </c>
      <c r="IP34" s="10">
        <f t="shared" si="7"/>
        <v>0</v>
      </c>
      <c r="IQ34" s="10">
        <f t="shared" si="7"/>
        <v>0</v>
      </c>
      <c r="IR34" s="10">
        <f t="shared" si="7"/>
        <v>0</v>
      </c>
      <c r="IS34" s="10">
        <f t="shared" si="7"/>
        <v>0</v>
      </c>
      <c r="IT34" s="10">
        <f t="shared" si="7"/>
        <v>0</v>
      </c>
    </row>
    <row r="36" spans="1:254" x14ac:dyDescent="0.35">
      <c r="B36" s="121" t="s">
        <v>1243</v>
      </c>
      <c r="C36" s="121"/>
      <c r="D36" s="121"/>
      <c r="E36" s="121"/>
      <c r="F36" s="47"/>
      <c r="G36" s="47"/>
      <c r="H36" s="47"/>
      <c r="I36" s="47"/>
      <c r="J36" s="47"/>
      <c r="K36" s="47"/>
    </row>
    <row r="37" spans="1:254" x14ac:dyDescent="0.35">
      <c r="B37" s="48" t="s">
        <v>694</v>
      </c>
      <c r="C37" s="48" t="s">
        <v>695</v>
      </c>
      <c r="D37" s="56">
        <f>E37/100*19</f>
        <v>0</v>
      </c>
      <c r="E37" s="49">
        <f>(C34+F34+I34+L34+O34+R34+U34)/7</f>
        <v>0</v>
      </c>
      <c r="F37" s="47"/>
      <c r="G37" s="47"/>
      <c r="H37" s="47"/>
      <c r="I37" s="47"/>
      <c r="J37" s="47"/>
      <c r="K37" s="47"/>
    </row>
    <row r="38" spans="1:254" x14ac:dyDescent="0.35">
      <c r="B38" s="48" t="s">
        <v>696</v>
      </c>
      <c r="C38" s="48" t="s">
        <v>695</v>
      </c>
      <c r="D38" s="56">
        <f t="shared" ref="D38:D39" si="8">E38/100*19</f>
        <v>0</v>
      </c>
      <c r="E38" s="49">
        <f>(D34+G34+J34+M34+P34+S34+V34)/7</f>
        <v>0</v>
      </c>
      <c r="F38" s="47"/>
      <c r="G38" s="47"/>
      <c r="H38" s="47"/>
      <c r="I38" s="47"/>
      <c r="J38" s="47"/>
      <c r="K38" s="47"/>
    </row>
    <row r="39" spans="1:254" x14ac:dyDescent="0.35">
      <c r="B39" s="48" t="s">
        <v>697</v>
      </c>
      <c r="C39" s="48" t="s">
        <v>695</v>
      </c>
      <c r="D39" s="56">
        <f t="shared" si="8"/>
        <v>0</v>
      </c>
      <c r="E39" s="49">
        <f>(E34+H34+K34+N34+Q34+T34+W34)/7</f>
        <v>0</v>
      </c>
      <c r="F39" s="47"/>
      <c r="G39" s="47"/>
      <c r="H39" s="47"/>
      <c r="I39" s="47"/>
      <c r="J39" s="47"/>
      <c r="K39" s="47"/>
    </row>
    <row r="40" spans="1:254" x14ac:dyDescent="0.35">
      <c r="B40" s="50"/>
      <c r="C40" s="50"/>
      <c r="D40" s="57">
        <f>SUM(D37:D39)</f>
        <v>0</v>
      </c>
      <c r="E40" s="57">
        <f>SUM(E37:E39)</f>
        <v>0</v>
      </c>
      <c r="F40" s="47"/>
      <c r="G40" s="47"/>
      <c r="H40" s="47"/>
      <c r="I40" s="47"/>
      <c r="J40" s="47"/>
      <c r="K40" s="47"/>
    </row>
    <row r="41" spans="1:254" ht="33.75" customHeight="1" x14ac:dyDescent="0.35">
      <c r="B41" s="48"/>
      <c r="C41" s="48"/>
      <c r="D41" s="159" t="s">
        <v>264</v>
      </c>
      <c r="E41" s="159"/>
      <c r="F41" s="154" t="s">
        <v>265</v>
      </c>
      <c r="G41" s="154"/>
      <c r="H41" s="157" t="s">
        <v>356</v>
      </c>
      <c r="I41" s="157"/>
      <c r="J41" s="157" t="s">
        <v>320</v>
      </c>
      <c r="K41" s="157"/>
    </row>
    <row r="42" spans="1:254" x14ac:dyDescent="0.35">
      <c r="B42" s="48" t="s">
        <v>694</v>
      </c>
      <c r="C42" s="48" t="s">
        <v>698</v>
      </c>
      <c r="D42" s="56">
        <f>E42/100*19</f>
        <v>0</v>
      </c>
      <c r="E42" s="49">
        <f>(X34+AA34+AD34+AG34+AJ34+AM34+AP34)/7</f>
        <v>0</v>
      </c>
      <c r="F42" s="40">
        <f>G42/100*19</f>
        <v>0</v>
      </c>
      <c r="G42" s="49">
        <f>(AS34+AV34+AY34+BB34+BE34+BH34+BK34)/7</f>
        <v>0</v>
      </c>
      <c r="H42" s="40">
        <f>I42/100*19</f>
        <v>0</v>
      </c>
      <c r="I42" s="49">
        <f>(BN34+BQ34+BT34+BW34+BZ34+CC34+CF34)/7</f>
        <v>0</v>
      </c>
      <c r="J42" s="40">
        <f>K42/100*19</f>
        <v>0</v>
      </c>
      <c r="K42" s="49">
        <f>(CI34+CL34+CO34+CR34+CU34+CX34+DA34)/7</f>
        <v>0</v>
      </c>
    </row>
    <row r="43" spans="1:254" x14ac:dyDescent="0.35">
      <c r="B43" s="48" t="s">
        <v>696</v>
      </c>
      <c r="C43" s="48" t="s">
        <v>698</v>
      </c>
      <c r="D43" s="56">
        <f t="shared" ref="D43:D44" si="9">E43/100*19</f>
        <v>0</v>
      </c>
      <c r="E43" s="49">
        <f>(Y34+AB34+AE34+AH34+AK34+AN34+AQ34)/7</f>
        <v>0</v>
      </c>
      <c r="F43" s="40">
        <f t="shared" ref="F43:F44" si="10">G43/100*19</f>
        <v>0</v>
      </c>
      <c r="G43" s="49">
        <f>(AT34+AW34+AZ34+BC34+BF34+BI34+BL34)/7</f>
        <v>0</v>
      </c>
      <c r="H43" s="40">
        <f t="shared" ref="H43:H44" si="11">I43/100*19</f>
        <v>0</v>
      </c>
      <c r="I43" s="49">
        <f>(BO34+BR34+BU34+BX34+CA34+CD34+CG34)/7</f>
        <v>0</v>
      </c>
      <c r="J43" s="40">
        <f t="shared" ref="J43:J44" si="12">K43/100*19</f>
        <v>0</v>
      </c>
      <c r="K43" s="49">
        <f>(CJ34+CM34+CP34+CS34+CV34+CY34+DB34)/7</f>
        <v>0</v>
      </c>
    </row>
    <row r="44" spans="1:254" x14ac:dyDescent="0.35">
      <c r="B44" s="48" t="s">
        <v>697</v>
      </c>
      <c r="C44" s="48" t="s">
        <v>698</v>
      </c>
      <c r="D44" s="56">
        <f t="shared" si="9"/>
        <v>0</v>
      </c>
      <c r="E44" s="49">
        <f>(Z34+AC34+AF34+AI34+AL34+AO34+AR34)/7</f>
        <v>0</v>
      </c>
      <c r="F44" s="40">
        <f t="shared" si="10"/>
        <v>0</v>
      </c>
      <c r="G44" s="49">
        <f>(AU34+AX34+BA34+BD34+BG34+BJ34+BM34)/7</f>
        <v>0</v>
      </c>
      <c r="H44" s="40">
        <f t="shared" si="11"/>
        <v>0</v>
      </c>
      <c r="I44" s="49">
        <f>(BP34+BS34+BV34+BY34+CB34+CE34+CH34)/7</f>
        <v>0</v>
      </c>
      <c r="J44" s="40">
        <f t="shared" si="12"/>
        <v>0</v>
      </c>
      <c r="K44" s="49">
        <f>(CK34+CN34+CQ34+CT34+CW34+CZ34+DC34)/7</f>
        <v>0</v>
      </c>
    </row>
    <row r="45" spans="1:254" x14ac:dyDescent="0.35">
      <c r="B45" s="48"/>
      <c r="C45" s="48"/>
      <c r="D45" s="54">
        <f t="shared" ref="D45:I45" si="13">SUM(D42:D44)</f>
        <v>0</v>
      </c>
      <c r="E45" s="54">
        <f t="shared" si="13"/>
        <v>0</v>
      </c>
      <c r="F45" s="53">
        <f t="shared" si="13"/>
        <v>0</v>
      </c>
      <c r="G45" s="53">
        <f t="shared" si="13"/>
        <v>0</v>
      </c>
      <c r="H45" s="53">
        <f t="shared" si="13"/>
        <v>0</v>
      </c>
      <c r="I45" s="53">
        <f t="shared" si="13"/>
        <v>0</v>
      </c>
      <c r="J45" s="53">
        <f>SUM(J42:J44)</f>
        <v>0</v>
      </c>
      <c r="K45" s="53">
        <f>SUM(K42:K44)</f>
        <v>0</v>
      </c>
    </row>
    <row r="46" spans="1:254" x14ac:dyDescent="0.35">
      <c r="B46" s="48" t="s">
        <v>694</v>
      </c>
      <c r="C46" s="48" t="s">
        <v>700</v>
      </c>
      <c r="D46" s="56">
        <f>E46/100*19</f>
        <v>0</v>
      </c>
      <c r="E46" s="49">
        <f>(DD34+DG34+DJ34+DM34+DP34+DS34+DV34)/7</f>
        <v>0</v>
      </c>
      <c r="F46" s="47"/>
      <c r="G46" s="47"/>
      <c r="H46" s="47"/>
      <c r="I46" s="47"/>
      <c r="J46" s="47"/>
      <c r="K46" s="47"/>
    </row>
    <row r="47" spans="1:254" x14ac:dyDescent="0.35">
      <c r="B47" s="48" t="s">
        <v>696</v>
      </c>
      <c r="C47" s="48" t="s">
        <v>700</v>
      </c>
      <c r="D47" s="56">
        <f t="shared" ref="D47:D48" si="14">E47/100*19</f>
        <v>0</v>
      </c>
      <c r="E47" s="49">
        <f>(DD34+DG34+DJ34+DM34+DP34+DS34+DV34)/7</f>
        <v>0</v>
      </c>
      <c r="F47" s="47"/>
      <c r="G47" s="47"/>
      <c r="H47" s="47"/>
      <c r="I47" s="47"/>
      <c r="J47" s="47"/>
      <c r="K47" s="47"/>
    </row>
    <row r="48" spans="1:254" x14ac:dyDescent="0.35">
      <c r="B48" s="48" t="s">
        <v>697</v>
      </c>
      <c r="C48" s="48" t="s">
        <v>700</v>
      </c>
      <c r="D48" s="56">
        <f t="shared" si="14"/>
        <v>0</v>
      </c>
      <c r="E48" s="49">
        <f>(DF34+DI34+DL34+DO34+DR34+DU34+DX34)/7</f>
        <v>0</v>
      </c>
      <c r="F48" s="47"/>
      <c r="G48" s="47"/>
      <c r="H48" s="47"/>
      <c r="I48" s="47"/>
      <c r="J48" s="47"/>
      <c r="K48" s="47"/>
    </row>
    <row r="49" spans="2:13" x14ac:dyDescent="0.35">
      <c r="B49" s="50"/>
      <c r="C49" s="50"/>
      <c r="D49" s="57">
        <f>SUM(D46:D48)</f>
        <v>0</v>
      </c>
      <c r="E49" s="57">
        <f>SUM(E46:E48)</f>
        <v>0</v>
      </c>
      <c r="F49" s="47"/>
      <c r="G49" s="47"/>
      <c r="H49" s="47"/>
      <c r="I49" s="47"/>
      <c r="J49" s="47"/>
      <c r="K49" s="47"/>
    </row>
    <row r="50" spans="2:13" x14ac:dyDescent="0.35">
      <c r="B50" s="48"/>
      <c r="C50" s="48"/>
      <c r="D50" s="159" t="s">
        <v>272</v>
      </c>
      <c r="E50" s="159"/>
      <c r="F50" s="157" t="s">
        <v>267</v>
      </c>
      <c r="G50" s="157"/>
      <c r="H50" s="157" t="s">
        <v>273</v>
      </c>
      <c r="I50" s="157"/>
      <c r="J50" s="157" t="s">
        <v>274</v>
      </c>
      <c r="K50" s="157"/>
      <c r="L50" s="109" t="s">
        <v>38</v>
      </c>
      <c r="M50" s="109"/>
    </row>
    <row r="51" spans="2:13" x14ac:dyDescent="0.35">
      <c r="B51" s="48" t="s">
        <v>694</v>
      </c>
      <c r="C51" s="48" t="s">
        <v>699</v>
      </c>
      <c r="D51" s="56">
        <f>E51/100*19</f>
        <v>0</v>
      </c>
      <c r="E51" s="49">
        <f>(DY34+EB34+EE34+EH34+EK34+EN34+EQ34)/7</f>
        <v>0</v>
      </c>
      <c r="F51" s="40">
        <f>G51/100*19</f>
        <v>0</v>
      </c>
      <c r="G51" s="49">
        <f>(ET34+EW34+EZ34+FC34+FF34+FI34+FL34)/7</f>
        <v>0</v>
      </c>
      <c r="H51" s="40">
        <f>I51/100*19</f>
        <v>0</v>
      </c>
      <c r="I51" s="49">
        <f>(FO34+FR34+FU34+FX34+GA34+GD34+GG34)/7</f>
        <v>0</v>
      </c>
      <c r="J51" s="40">
        <f>K51/100*19</f>
        <v>0</v>
      </c>
      <c r="K51" s="49">
        <f>(GJ34+GM34+GP34+GS34+GV34+GY34+HB34)/7</f>
        <v>0</v>
      </c>
      <c r="L51" s="3">
        <f>M51/100*19</f>
        <v>0</v>
      </c>
      <c r="M51" s="30">
        <f>(HE34+HH34+HK34+HN34+HQ34+HT34+HW34)/7</f>
        <v>0</v>
      </c>
    </row>
    <row r="52" spans="2:13" x14ac:dyDescent="0.35">
      <c r="B52" s="48" t="s">
        <v>696</v>
      </c>
      <c r="C52" s="48" t="s">
        <v>699</v>
      </c>
      <c r="D52" s="56">
        <f t="shared" ref="D52:D53" si="15">E52/100*19</f>
        <v>0</v>
      </c>
      <c r="E52" s="49">
        <f>(DZ34+EC34+EF34+EI34+EL34+EO34+ER34)/7</f>
        <v>0</v>
      </c>
      <c r="F52" s="40">
        <f t="shared" ref="F52:F53" si="16">G52/100*19</f>
        <v>0</v>
      </c>
      <c r="G52" s="49">
        <f>(EU34+EX34+FA34+FD34+FG34+FJ34+FM34)/7</f>
        <v>0</v>
      </c>
      <c r="H52" s="40">
        <f t="shared" ref="H52:H53" si="17">I52/100*19</f>
        <v>0</v>
      </c>
      <c r="I52" s="49">
        <f>(FP34+FS34+FV34+FY34+GB34+GE34+GH34)/7</f>
        <v>0</v>
      </c>
      <c r="J52" s="40">
        <f t="shared" ref="J52:J53" si="18">K52/100*19</f>
        <v>0</v>
      </c>
      <c r="K52" s="49">
        <f>(GK34+GN34+GQ34+GT34+GW34+GZ34+HC34)/7</f>
        <v>0</v>
      </c>
      <c r="L52" s="3">
        <f t="shared" ref="L52:L53" si="19">M52/100*19</f>
        <v>0</v>
      </c>
      <c r="M52" s="30">
        <f>(HF34+HI34+HL34+HO34+HR34+HU34+HX34)/7</f>
        <v>0</v>
      </c>
    </row>
    <row r="53" spans="2:13" x14ac:dyDescent="0.35">
      <c r="B53" s="48" t="s">
        <v>697</v>
      </c>
      <c r="C53" s="48" t="s">
        <v>699</v>
      </c>
      <c r="D53" s="56">
        <f t="shared" si="15"/>
        <v>0</v>
      </c>
      <c r="E53" s="49">
        <f>(EA34+ED34+EG34+EJ34+EM34+EP34+ES34)/7</f>
        <v>0</v>
      </c>
      <c r="F53" s="40">
        <f t="shared" si="16"/>
        <v>0</v>
      </c>
      <c r="G53" s="49">
        <f>(EV34+EY34+FB34+FE34+FH34+FK34+FN34)/7</f>
        <v>0</v>
      </c>
      <c r="H53" s="40">
        <f t="shared" si="17"/>
        <v>0</v>
      </c>
      <c r="I53" s="49">
        <f>(FQ34+FT34+FW34+FZ34+GC34+GF34+GI34)/7</f>
        <v>0</v>
      </c>
      <c r="J53" s="40">
        <f t="shared" si="18"/>
        <v>0</v>
      </c>
      <c r="K53" s="49">
        <f>(GL34+GO34+GR34+GU34+GX34+HA34+HD34)/7</f>
        <v>0</v>
      </c>
      <c r="L53" s="3">
        <f t="shared" si="19"/>
        <v>0</v>
      </c>
      <c r="M53" s="30">
        <f>(HG34+HJ34+HM34+HP34+HS34+HV34+HY34)/7</f>
        <v>0</v>
      </c>
    </row>
    <row r="54" spans="2:13" x14ac:dyDescent="0.35">
      <c r="B54" s="48"/>
      <c r="C54" s="48"/>
      <c r="D54" s="54">
        <f t="shared" ref="D54:K54" si="20">SUM(D51:D53)</f>
        <v>0</v>
      </c>
      <c r="E54" s="54">
        <f t="shared" si="20"/>
        <v>0</v>
      </c>
      <c r="F54" s="53">
        <f t="shared" si="20"/>
        <v>0</v>
      </c>
      <c r="G54" s="53">
        <f t="shared" si="20"/>
        <v>0</v>
      </c>
      <c r="H54" s="53">
        <f t="shared" si="20"/>
        <v>0</v>
      </c>
      <c r="I54" s="53">
        <f t="shared" si="20"/>
        <v>0</v>
      </c>
      <c r="J54" s="53">
        <f t="shared" si="20"/>
        <v>0</v>
      </c>
      <c r="K54" s="53">
        <f t="shared" si="20"/>
        <v>0</v>
      </c>
      <c r="L54" s="31">
        <f>SUM(L51:L53)</f>
        <v>0</v>
      </c>
      <c r="M54" s="31">
        <f>SUM(M51:M53)</f>
        <v>0</v>
      </c>
    </row>
    <row r="55" spans="2:13" x14ac:dyDescent="0.35">
      <c r="B55" s="48" t="s">
        <v>694</v>
      </c>
      <c r="C55" s="48" t="s">
        <v>701</v>
      </c>
      <c r="D55" s="56">
        <f>E55/100*19</f>
        <v>0</v>
      </c>
      <c r="E55" s="49">
        <f>(HZ34+IC34+IF34+II34+IL34+IO34+IR34)/7</f>
        <v>0</v>
      </c>
      <c r="F55" s="47"/>
      <c r="G55" s="47"/>
      <c r="H55" s="47"/>
      <c r="I55" s="47"/>
      <c r="J55" s="47"/>
      <c r="K55" s="47"/>
    </row>
    <row r="56" spans="2:13" x14ac:dyDescent="0.35">
      <c r="B56" s="48" t="s">
        <v>696</v>
      </c>
      <c r="C56" s="48" t="s">
        <v>701</v>
      </c>
      <c r="D56" s="56">
        <f t="shared" ref="D56:D57" si="21">E56/100*19</f>
        <v>0</v>
      </c>
      <c r="E56" s="49">
        <f>(IA34+ID34+IG34+IJ34+IM34+IP34+IS34)/7</f>
        <v>0</v>
      </c>
      <c r="F56" s="47"/>
      <c r="G56" s="47"/>
      <c r="H56" s="47"/>
      <c r="I56" s="47"/>
      <c r="J56" s="47"/>
      <c r="K56" s="47"/>
    </row>
    <row r="57" spans="2:13" x14ac:dyDescent="0.35">
      <c r="B57" s="48" t="s">
        <v>697</v>
      </c>
      <c r="C57" s="48" t="s">
        <v>701</v>
      </c>
      <c r="D57" s="56">
        <f t="shared" si="21"/>
        <v>0</v>
      </c>
      <c r="E57" s="49">
        <f>(IB34+IE34+IH34+IK34+IN34+IQ34+IT34)/7</f>
        <v>0</v>
      </c>
      <c r="F57" s="47"/>
      <c r="G57" s="47"/>
      <c r="H57" s="47"/>
      <c r="I57" s="47"/>
      <c r="J57" s="47"/>
      <c r="K57" s="47"/>
    </row>
    <row r="58" spans="2:13" x14ac:dyDescent="0.35">
      <c r="B58" s="48"/>
      <c r="C58" s="48"/>
      <c r="D58" s="54">
        <f>SUM(D55:D57)</f>
        <v>0</v>
      </c>
      <c r="E58" s="54">
        <f>SUM(E55:E57)</f>
        <v>0</v>
      </c>
      <c r="F58" s="47"/>
      <c r="G58" s="47"/>
      <c r="H58" s="47"/>
      <c r="I58" s="47"/>
      <c r="J58" s="47"/>
      <c r="K58" s="47"/>
    </row>
  </sheetData>
  <mergeCells count="200">
    <mergeCell ref="GS12:GU12"/>
    <mergeCell ref="GV12:GX12"/>
    <mergeCell ref="IR2:IS2"/>
    <mergeCell ref="L50:M50"/>
    <mergeCell ref="B36:E36"/>
    <mergeCell ref="D41:E41"/>
    <mergeCell ref="F41:G41"/>
    <mergeCell ref="H41:I41"/>
    <mergeCell ref="J41:K41"/>
    <mergeCell ref="D50:E50"/>
    <mergeCell ref="F50:G50"/>
    <mergeCell ref="H50:I50"/>
    <mergeCell ref="J50:K50"/>
    <mergeCell ref="A33:B33"/>
    <mergeCell ref="A34:B34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9" workbookViewId="0">
      <selection activeCell="A2" sqref="A2"/>
    </sheetView>
  </sheetViews>
  <sheetFormatPr defaultRowHeight="14.5" x14ac:dyDescent="0.35"/>
  <cols>
    <col min="1" max="1" width="5.26953125" customWidth="1"/>
    <col min="2" max="2" width="18.54296875" customWidth="1"/>
  </cols>
  <sheetData>
    <row r="1" spans="1:254" x14ac:dyDescent="0.35">
      <c r="A1" s="47" t="s">
        <v>39</v>
      </c>
      <c r="B1" s="74" t="s">
        <v>1261</v>
      </c>
      <c r="C1" s="74"/>
      <c r="D1" s="74"/>
      <c r="E1" s="74"/>
      <c r="F1" s="74"/>
      <c r="G1" s="74"/>
      <c r="H1" s="74"/>
      <c r="I1" s="74"/>
      <c r="J1" s="74"/>
      <c r="K1" s="74"/>
      <c r="L1" s="61"/>
      <c r="M1" s="61"/>
      <c r="N1" s="61"/>
      <c r="O1" s="61"/>
      <c r="P1" s="61"/>
      <c r="Q1" s="61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</row>
    <row r="2" spans="1:254" x14ac:dyDescent="0.35">
      <c r="A2" s="47" t="s">
        <v>1335</v>
      </c>
      <c r="B2" s="47"/>
      <c r="C2" s="47"/>
      <c r="D2" s="47"/>
      <c r="E2" s="47"/>
      <c r="F2" s="47"/>
      <c r="G2" s="61"/>
      <c r="H2" s="47"/>
      <c r="I2" s="47"/>
      <c r="J2" s="47"/>
      <c r="K2" s="47"/>
      <c r="L2" s="47"/>
      <c r="M2" s="47"/>
      <c r="N2" s="47"/>
      <c r="O2" s="47"/>
      <c r="P2" s="61"/>
      <c r="Q2" s="61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104" t="s">
        <v>1253</v>
      </c>
      <c r="IS2" s="104"/>
      <c r="IT2" s="47"/>
    </row>
    <row r="3" spans="1:254" x14ac:dyDescent="0.3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</row>
    <row r="4" spans="1:254" x14ac:dyDescent="0.35">
      <c r="A4" s="161" t="s">
        <v>0</v>
      </c>
      <c r="B4" s="161" t="s">
        <v>164</v>
      </c>
      <c r="C4" s="129" t="s">
        <v>354</v>
      </c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1"/>
      <c r="X4" s="129" t="s">
        <v>263</v>
      </c>
      <c r="Y4" s="130"/>
      <c r="Z4" s="130"/>
      <c r="AA4" s="130"/>
      <c r="AB4" s="130"/>
      <c r="AC4" s="130"/>
      <c r="AD4" s="130"/>
      <c r="AE4" s="130"/>
      <c r="AF4" s="130"/>
      <c r="AG4" s="130"/>
      <c r="AH4" s="130"/>
      <c r="AI4" s="130"/>
      <c r="AJ4" s="130"/>
      <c r="AK4" s="130"/>
      <c r="AL4" s="130"/>
      <c r="AM4" s="130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30"/>
      <c r="CG4" s="130"/>
      <c r="CH4" s="130"/>
      <c r="CI4" s="130"/>
      <c r="CJ4" s="130"/>
      <c r="CK4" s="130"/>
      <c r="CL4" s="130"/>
      <c r="CM4" s="130"/>
      <c r="CN4" s="130"/>
      <c r="CO4" s="130"/>
      <c r="CP4" s="130"/>
      <c r="CQ4" s="130"/>
      <c r="CR4" s="130"/>
      <c r="CS4" s="130"/>
      <c r="CT4" s="130"/>
      <c r="CU4" s="130"/>
      <c r="CV4" s="130"/>
      <c r="CW4" s="130"/>
      <c r="CX4" s="130"/>
      <c r="CY4" s="130"/>
      <c r="CZ4" s="130"/>
      <c r="DA4" s="130"/>
      <c r="DB4" s="130"/>
      <c r="DC4" s="131"/>
      <c r="DD4" s="129" t="s">
        <v>723</v>
      </c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30"/>
      <c r="DP4" s="130"/>
      <c r="DQ4" s="130"/>
      <c r="DR4" s="130"/>
      <c r="DS4" s="130"/>
      <c r="DT4" s="130"/>
      <c r="DU4" s="130"/>
      <c r="DV4" s="130"/>
      <c r="DW4" s="130"/>
      <c r="DX4" s="131"/>
      <c r="DY4" s="129" t="s">
        <v>266</v>
      </c>
      <c r="DZ4" s="130"/>
      <c r="EA4" s="130"/>
      <c r="EB4" s="130"/>
      <c r="EC4" s="130"/>
      <c r="ED4" s="130"/>
      <c r="EE4" s="130"/>
      <c r="EF4" s="130"/>
      <c r="EG4" s="130"/>
      <c r="EH4" s="130"/>
      <c r="EI4" s="130"/>
      <c r="EJ4" s="130"/>
      <c r="EK4" s="130"/>
      <c r="EL4" s="130"/>
      <c r="EM4" s="130"/>
      <c r="EN4" s="130"/>
      <c r="EO4" s="130"/>
      <c r="EP4" s="130"/>
      <c r="EQ4" s="130"/>
      <c r="ER4" s="130"/>
      <c r="ES4" s="130"/>
      <c r="ET4" s="130"/>
      <c r="EU4" s="130"/>
      <c r="EV4" s="130"/>
      <c r="EW4" s="130"/>
      <c r="EX4" s="130"/>
      <c r="EY4" s="130"/>
      <c r="EZ4" s="130"/>
      <c r="FA4" s="130"/>
      <c r="FB4" s="130"/>
      <c r="FC4" s="130"/>
      <c r="FD4" s="130"/>
      <c r="FE4" s="130"/>
      <c r="FF4" s="130"/>
      <c r="FG4" s="130"/>
      <c r="FH4" s="130"/>
      <c r="FI4" s="130"/>
      <c r="FJ4" s="130"/>
      <c r="FK4" s="130"/>
      <c r="FL4" s="130"/>
      <c r="FM4" s="130"/>
      <c r="FN4" s="130"/>
      <c r="FO4" s="130"/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130"/>
      <c r="GB4" s="130"/>
      <c r="GC4" s="130"/>
      <c r="GD4" s="130"/>
      <c r="GE4" s="130"/>
      <c r="GF4" s="130"/>
      <c r="GG4" s="130"/>
      <c r="GH4" s="130"/>
      <c r="GI4" s="130"/>
      <c r="GJ4" s="130"/>
      <c r="GK4" s="130"/>
      <c r="GL4" s="130"/>
      <c r="GM4" s="130"/>
      <c r="GN4" s="130"/>
      <c r="GO4" s="130"/>
      <c r="GP4" s="130"/>
      <c r="GQ4" s="130"/>
      <c r="GR4" s="130"/>
      <c r="GS4" s="130"/>
      <c r="GT4" s="130"/>
      <c r="GU4" s="130"/>
      <c r="GV4" s="130"/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  <c r="HL4" s="130"/>
      <c r="HM4" s="130"/>
      <c r="HN4" s="130"/>
      <c r="HO4" s="130"/>
      <c r="HP4" s="130"/>
      <c r="HQ4" s="130"/>
      <c r="HR4" s="130"/>
      <c r="HS4" s="130"/>
      <c r="HT4" s="130"/>
      <c r="HU4" s="130"/>
      <c r="HV4" s="130"/>
      <c r="HW4" s="130"/>
      <c r="HX4" s="130"/>
      <c r="HY4" s="131"/>
      <c r="HZ4" s="129" t="s">
        <v>1247</v>
      </c>
      <c r="IA4" s="130"/>
      <c r="IB4" s="130"/>
      <c r="IC4" s="130"/>
      <c r="ID4" s="130"/>
      <c r="IE4" s="130"/>
      <c r="IF4" s="130"/>
      <c r="IG4" s="130"/>
      <c r="IH4" s="130"/>
      <c r="II4" s="130"/>
      <c r="IJ4" s="130"/>
      <c r="IK4" s="130"/>
      <c r="IL4" s="130"/>
      <c r="IM4" s="130"/>
      <c r="IN4" s="130"/>
      <c r="IO4" s="130"/>
      <c r="IP4" s="130"/>
      <c r="IQ4" s="130"/>
      <c r="IR4" s="130"/>
      <c r="IS4" s="130"/>
      <c r="IT4" s="131"/>
    </row>
    <row r="5" spans="1:254" x14ac:dyDescent="0.35">
      <c r="A5" s="162"/>
      <c r="B5" s="162"/>
      <c r="C5" s="101" t="s">
        <v>262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02"/>
      <c r="X5" s="101" t="s">
        <v>355</v>
      </c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158"/>
      <c r="AO5" s="158"/>
      <c r="AP5" s="158"/>
      <c r="AQ5" s="158"/>
      <c r="AR5" s="102"/>
      <c r="AS5" s="101" t="s">
        <v>265</v>
      </c>
      <c r="AT5" s="158"/>
      <c r="AU5" s="158"/>
      <c r="AV5" s="158"/>
      <c r="AW5" s="158"/>
      <c r="AX5" s="158"/>
      <c r="AY5" s="158"/>
      <c r="AZ5" s="158"/>
      <c r="BA5" s="158"/>
      <c r="BB5" s="158"/>
      <c r="BC5" s="158"/>
      <c r="BD5" s="158"/>
      <c r="BE5" s="158"/>
      <c r="BF5" s="158"/>
      <c r="BG5" s="158"/>
      <c r="BH5" s="158"/>
      <c r="BI5" s="158"/>
      <c r="BJ5" s="158"/>
      <c r="BK5" s="158"/>
      <c r="BL5" s="158"/>
      <c r="BM5" s="102"/>
      <c r="BN5" s="101" t="s">
        <v>356</v>
      </c>
      <c r="BO5" s="158"/>
      <c r="BP5" s="158"/>
      <c r="BQ5" s="158"/>
      <c r="BR5" s="158"/>
      <c r="BS5" s="158"/>
      <c r="BT5" s="158"/>
      <c r="BU5" s="158"/>
      <c r="BV5" s="158"/>
      <c r="BW5" s="158"/>
      <c r="BX5" s="158"/>
      <c r="BY5" s="158"/>
      <c r="BZ5" s="158"/>
      <c r="CA5" s="158"/>
      <c r="CB5" s="158"/>
      <c r="CC5" s="158"/>
      <c r="CD5" s="158"/>
      <c r="CE5" s="158"/>
      <c r="CF5" s="158"/>
      <c r="CG5" s="158"/>
      <c r="CH5" s="102"/>
      <c r="CI5" s="101" t="s">
        <v>320</v>
      </c>
      <c r="CJ5" s="158"/>
      <c r="CK5" s="158"/>
      <c r="CL5" s="158"/>
      <c r="CM5" s="158"/>
      <c r="CN5" s="158"/>
      <c r="CO5" s="158"/>
      <c r="CP5" s="158"/>
      <c r="CQ5" s="158"/>
      <c r="CR5" s="158"/>
      <c r="CS5" s="158"/>
      <c r="CT5" s="158"/>
      <c r="CU5" s="158"/>
      <c r="CV5" s="158"/>
      <c r="CW5" s="158"/>
      <c r="CX5" s="158"/>
      <c r="CY5" s="158"/>
      <c r="CZ5" s="158"/>
      <c r="DA5" s="158"/>
      <c r="DB5" s="158"/>
      <c r="DC5" s="102"/>
      <c r="DD5" s="101" t="s">
        <v>321</v>
      </c>
      <c r="DE5" s="158"/>
      <c r="DF5" s="158"/>
      <c r="DG5" s="158"/>
      <c r="DH5" s="158"/>
      <c r="DI5" s="158"/>
      <c r="DJ5" s="158"/>
      <c r="DK5" s="158"/>
      <c r="DL5" s="158"/>
      <c r="DM5" s="158"/>
      <c r="DN5" s="158"/>
      <c r="DO5" s="158"/>
      <c r="DP5" s="158"/>
      <c r="DQ5" s="158"/>
      <c r="DR5" s="158"/>
      <c r="DS5" s="158"/>
      <c r="DT5" s="158"/>
      <c r="DU5" s="158"/>
      <c r="DV5" s="158"/>
      <c r="DW5" s="158"/>
      <c r="DX5" s="102"/>
      <c r="DY5" s="101" t="s">
        <v>272</v>
      </c>
      <c r="DZ5" s="158"/>
      <c r="EA5" s="158"/>
      <c r="EB5" s="158"/>
      <c r="EC5" s="158"/>
      <c r="ED5" s="158"/>
      <c r="EE5" s="158"/>
      <c r="EF5" s="158"/>
      <c r="EG5" s="158"/>
      <c r="EH5" s="158"/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02"/>
      <c r="ET5" s="101" t="s">
        <v>267</v>
      </c>
      <c r="EU5" s="158"/>
      <c r="EV5" s="158"/>
      <c r="EW5" s="158"/>
      <c r="EX5" s="158"/>
      <c r="EY5" s="158"/>
      <c r="EZ5" s="158"/>
      <c r="FA5" s="158"/>
      <c r="FB5" s="158"/>
      <c r="FC5" s="158"/>
      <c r="FD5" s="158"/>
      <c r="FE5" s="158"/>
      <c r="FF5" s="158"/>
      <c r="FG5" s="158"/>
      <c r="FH5" s="158"/>
      <c r="FI5" s="158"/>
      <c r="FJ5" s="158"/>
      <c r="FK5" s="158"/>
      <c r="FL5" s="158"/>
      <c r="FM5" s="158"/>
      <c r="FN5" s="102"/>
      <c r="FO5" s="101" t="s">
        <v>273</v>
      </c>
      <c r="FP5" s="158"/>
      <c r="FQ5" s="158"/>
      <c r="FR5" s="158"/>
      <c r="FS5" s="158"/>
      <c r="FT5" s="158"/>
      <c r="FU5" s="158"/>
      <c r="FV5" s="158"/>
      <c r="FW5" s="158"/>
      <c r="FX5" s="158"/>
      <c r="FY5" s="158"/>
      <c r="FZ5" s="158"/>
      <c r="GA5" s="158"/>
      <c r="GB5" s="158"/>
      <c r="GC5" s="158"/>
      <c r="GD5" s="158"/>
      <c r="GE5" s="158"/>
      <c r="GF5" s="158"/>
      <c r="GG5" s="158"/>
      <c r="GH5" s="158"/>
      <c r="GI5" s="102"/>
      <c r="GJ5" s="101" t="s">
        <v>274</v>
      </c>
      <c r="GK5" s="158"/>
      <c r="GL5" s="158"/>
      <c r="GM5" s="158"/>
      <c r="GN5" s="158"/>
      <c r="GO5" s="158"/>
      <c r="GP5" s="158"/>
      <c r="GQ5" s="158"/>
      <c r="GR5" s="158"/>
      <c r="GS5" s="158"/>
      <c r="GT5" s="158"/>
      <c r="GU5" s="158"/>
      <c r="GV5" s="158"/>
      <c r="GW5" s="158"/>
      <c r="GX5" s="158"/>
      <c r="GY5" s="158"/>
      <c r="GZ5" s="158"/>
      <c r="HA5" s="158"/>
      <c r="HB5" s="158"/>
      <c r="HC5" s="158"/>
      <c r="HD5" s="102"/>
      <c r="HE5" s="101" t="s">
        <v>38</v>
      </c>
      <c r="HF5" s="158"/>
      <c r="HG5" s="158"/>
      <c r="HH5" s="158"/>
      <c r="HI5" s="158"/>
      <c r="HJ5" s="158"/>
      <c r="HK5" s="158"/>
      <c r="HL5" s="158"/>
      <c r="HM5" s="158"/>
      <c r="HN5" s="158"/>
      <c r="HO5" s="158"/>
      <c r="HP5" s="158"/>
      <c r="HQ5" s="158"/>
      <c r="HR5" s="158"/>
      <c r="HS5" s="158"/>
      <c r="HT5" s="158"/>
      <c r="HU5" s="158"/>
      <c r="HV5" s="158"/>
      <c r="HW5" s="158"/>
      <c r="HX5" s="158"/>
      <c r="HY5" s="102"/>
      <c r="HZ5" s="101" t="s">
        <v>269</v>
      </c>
      <c r="IA5" s="158"/>
      <c r="IB5" s="158"/>
      <c r="IC5" s="158"/>
      <c r="ID5" s="158"/>
      <c r="IE5" s="158"/>
      <c r="IF5" s="158"/>
      <c r="IG5" s="158"/>
      <c r="IH5" s="158"/>
      <c r="II5" s="158"/>
      <c r="IJ5" s="158"/>
      <c r="IK5" s="158"/>
      <c r="IL5" s="158"/>
      <c r="IM5" s="158"/>
      <c r="IN5" s="158"/>
      <c r="IO5" s="158"/>
      <c r="IP5" s="158"/>
      <c r="IQ5" s="158"/>
      <c r="IR5" s="158"/>
      <c r="IS5" s="158"/>
      <c r="IT5" s="102"/>
    </row>
    <row r="6" spans="1:254" x14ac:dyDescent="0.35">
      <c r="A6" s="162"/>
      <c r="B6" s="162"/>
      <c r="C6" s="101" t="s">
        <v>117</v>
      </c>
      <c r="D6" s="158"/>
      <c r="E6" s="102"/>
      <c r="F6" s="101" t="s">
        <v>118</v>
      </c>
      <c r="G6" s="158"/>
      <c r="H6" s="102"/>
      <c r="I6" s="101" t="s">
        <v>119</v>
      </c>
      <c r="J6" s="158"/>
      <c r="K6" s="102"/>
      <c r="L6" s="101" t="s">
        <v>158</v>
      </c>
      <c r="M6" s="158"/>
      <c r="N6" s="102"/>
      <c r="O6" s="101" t="s">
        <v>120</v>
      </c>
      <c r="P6" s="158"/>
      <c r="Q6" s="102"/>
      <c r="R6" s="101" t="s">
        <v>121</v>
      </c>
      <c r="S6" s="158"/>
      <c r="T6" s="102"/>
      <c r="U6" s="101" t="s">
        <v>122</v>
      </c>
      <c r="V6" s="158"/>
      <c r="W6" s="102"/>
      <c r="X6" s="101" t="s">
        <v>123</v>
      </c>
      <c r="Y6" s="158"/>
      <c r="Z6" s="102"/>
      <c r="AA6" s="101" t="s">
        <v>124</v>
      </c>
      <c r="AB6" s="158"/>
      <c r="AC6" s="102"/>
      <c r="AD6" s="101" t="s">
        <v>1096</v>
      </c>
      <c r="AE6" s="158"/>
      <c r="AF6" s="102"/>
      <c r="AG6" s="101" t="s">
        <v>159</v>
      </c>
      <c r="AH6" s="158"/>
      <c r="AI6" s="102"/>
      <c r="AJ6" s="101" t="s">
        <v>125</v>
      </c>
      <c r="AK6" s="158"/>
      <c r="AL6" s="102"/>
      <c r="AM6" s="101" t="s">
        <v>1105</v>
      </c>
      <c r="AN6" s="158"/>
      <c r="AO6" s="102"/>
      <c r="AP6" s="101" t="s">
        <v>126</v>
      </c>
      <c r="AQ6" s="158"/>
      <c r="AR6" s="102"/>
      <c r="AS6" s="101" t="s">
        <v>127</v>
      </c>
      <c r="AT6" s="158"/>
      <c r="AU6" s="102"/>
      <c r="AV6" s="101" t="s">
        <v>128</v>
      </c>
      <c r="AW6" s="158"/>
      <c r="AX6" s="102"/>
      <c r="AY6" s="101" t="s">
        <v>129</v>
      </c>
      <c r="AZ6" s="158"/>
      <c r="BA6" s="102"/>
      <c r="BB6" s="101" t="s">
        <v>130</v>
      </c>
      <c r="BC6" s="158"/>
      <c r="BD6" s="102"/>
      <c r="BE6" s="101" t="s">
        <v>131</v>
      </c>
      <c r="BF6" s="158"/>
      <c r="BG6" s="102"/>
      <c r="BH6" s="101" t="s">
        <v>132</v>
      </c>
      <c r="BI6" s="158"/>
      <c r="BJ6" s="102"/>
      <c r="BK6" s="101" t="s">
        <v>1111</v>
      </c>
      <c r="BL6" s="158"/>
      <c r="BM6" s="102"/>
      <c r="BN6" s="101" t="s">
        <v>133</v>
      </c>
      <c r="BO6" s="158"/>
      <c r="BP6" s="102"/>
      <c r="BQ6" s="101" t="s">
        <v>134</v>
      </c>
      <c r="BR6" s="158"/>
      <c r="BS6" s="102"/>
      <c r="BT6" s="101" t="s">
        <v>135</v>
      </c>
      <c r="BU6" s="158"/>
      <c r="BV6" s="102"/>
      <c r="BW6" s="101" t="s">
        <v>136</v>
      </c>
      <c r="BX6" s="158"/>
      <c r="BY6" s="102"/>
      <c r="BZ6" s="101" t="s">
        <v>137</v>
      </c>
      <c r="CA6" s="158"/>
      <c r="CB6" s="102"/>
      <c r="CC6" s="101" t="s">
        <v>138</v>
      </c>
      <c r="CD6" s="158"/>
      <c r="CE6" s="102"/>
      <c r="CF6" s="101" t="s">
        <v>139</v>
      </c>
      <c r="CG6" s="158"/>
      <c r="CH6" s="102"/>
      <c r="CI6" s="101" t="s">
        <v>140</v>
      </c>
      <c r="CJ6" s="158"/>
      <c r="CK6" s="102"/>
      <c r="CL6" s="101" t="s">
        <v>141</v>
      </c>
      <c r="CM6" s="158"/>
      <c r="CN6" s="102"/>
      <c r="CO6" s="101" t="s">
        <v>160</v>
      </c>
      <c r="CP6" s="158"/>
      <c r="CQ6" s="102"/>
      <c r="CR6" s="101" t="s">
        <v>142</v>
      </c>
      <c r="CS6" s="158"/>
      <c r="CT6" s="102"/>
      <c r="CU6" s="101" t="s">
        <v>143</v>
      </c>
      <c r="CV6" s="158"/>
      <c r="CW6" s="102"/>
      <c r="CX6" s="101" t="s">
        <v>144</v>
      </c>
      <c r="CY6" s="158"/>
      <c r="CZ6" s="102"/>
      <c r="DA6" s="101" t="s">
        <v>145</v>
      </c>
      <c r="DB6" s="158"/>
      <c r="DC6" s="102"/>
      <c r="DD6" s="101" t="s">
        <v>358</v>
      </c>
      <c r="DE6" s="158"/>
      <c r="DF6" s="102"/>
      <c r="DG6" s="101" t="s">
        <v>359</v>
      </c>
      <c r="DH6" s="158"/>
      <c r="DI6" s="102"/>
      <c r="DJ6" s="101" t="s">
        <v>360</v>
      </c>
      <c r="DK6" s="158"/>
      <c r="DL6" s="102"/>
      <c r="DM6" s="101" t="s">
        <v>361</v>
      </c>
      <c r="DN6" s="158"/>
      <c r="DO6" s="102"/>
      <c r="DP6" s="101" t="s">
        <v>362</v>
      </c>
      <c r="DQ6" s="158"/>
      <c r="DR6" s="102"/>
      <c r="DS6" s="101" t="s">
        <v>363</v>
      </c>
      <c r="DT6" s="158"/>
      <c r="DU6" s="102"/>
      <c r="DV6" s="101" t="s">
        <v>364</v>
      </c>
      <c r="DW6" s="158"/>
      <c r="DX6" s="102"/>
      <c r="DY6" s="101" t="s">
        <v>146</v>
      </c>
      <c r="DZ6" s="158"/>
      <c r="EA6" s="102"/>
      <c r="EB6" s="101" t="s">
        <v>147</v>
      </c>
      <c r="EC6" s="158"/>
      <c r="ED6" s="102"/>
      <c r="EE6" s="101" t="s">
        <v>148</v>
      </c>
      <c r="EF6" s="158"/>
      <c r="EG6" s="102"/>
      <c r="EH6" s="101" t="s">
        <v>161</v>
      </c>
      <c r="EI6" s="158"/>
      <c r="EJ6" s="102"/>
      <c r="EK6" s="101" t="s">
        <v>149</v>
      </c>
      <c r="EL6" s="158"/>
      <c r="EM6" s="102"/>
      <c r="EN6" s="101" t="s">
        <v>150</v>
      </c>
      <c r="EO6" s="158"/>
      <c r="EP6" s="102"/>
      <c r="EQ6" s="101" t="s">
        <v>151</v>
      </c>
      <c r="ER6" s="158"/>
      <c r="ES6" s="102"/>
      <c r="ET6" s="101" t="s">
        <v>152</v>
      </c>
      <c r="EU6" s="158"/>
      <c r="EV6" s="102"/>
      <c r="EW6" s="101" t="s">
        <v>153</v>
      </c>
      <c r="EX6" s="158"/>
      <c r="EY6" s="102"/>
      <c r="EZ6" s="101" t="s">
        <v>154</v>
      </c>
      <c r="FA6" s="158"/>
      <c r="FB6" s="102"/>
      <c r="FC6" s="101" t="s">
        <v>155</v>
      </c>
      <c r="FD6" s="158"/>
      <c r="FE6" s="102"/>
      <c r="FF6" s="101" t="s">
        <v>156</v>
      </c>
      <c r="FG6" s="158"/>
      <c r="FH6" s="102"/>
      <c r="FI6" s="101" t="s">
        <v>157</v>
      </c>
      <c r="FJ6" s="158"/>
      <c r="FK6" s="102"/>
      <c r="FL6" s="101" t="s">
        <v>162</v>
      </c>
      <c r="FM6" s="158"/>
      <c r="FN6" s="102"/>
      <c r="FO6" s="101" t="s">
        <v>163</v>
      </c>
      <c r="FP6" s="158"/>
      <c r="FQ6" s="102"/>
      <c r="FR6" s="101" t="s">
        <v>365</v>
      </c>
      <c r="FS6" s="158"/>
      <c r="FT6" s="102"/>
      <c r="FU6" s="101" t="s">
        <v>366</v>
      </c>
      <c r="FV6" s="158"/>
      <c r="FW6" s="102"/>
      <c r="FX6" s="101" t="s">
        <v>367</v>
      </c>
      <c r="FY6" s="158"/>
      <c r="FZ6" s="102"/>
      <c r="GA6" s="101" t="s">
        <v>368</v>
      </c>
      <c r="GB6" s="158"/>
      <c r="GC6" s="102"/>
      <c r="GD6" s="101" t="s">
        <v>369</v>
      </c>
      <c r="GE6" s="158"/>
      <c r="GF6" s="102"/>
      <c r="GG6" s="101" t="s">
        <v>370</v>
      </c>
      <c r="GH6" s="158"/>
      <c r="GI6" s="102"/>
      <c r="GJ6" s="101" t="s">
        <v>1189</v>
      </c>
      <c r="GK6" s="158"/>
      <c r="GL6" s="102"/>
      <c r="GM6" s="101" t="s">
        <v>1190</v>
      </c>
      <c r="GN6" s="158"/>
      <c r="GO6" s="102"/>
      <c r="GP6" s="101" t="s">
        <v>1192</v>
      </c>
      <c r="GQ6" s="158"/>
      <c r="GR6" s="102"/>
      <c r="GS6" s="101" t="s">
        <v>1196</v>
      </c>
      <c r="GT6" s="158"/>
      <c r="GU6" s="102"/>
      <c r="GV6" s="101" t="s">
        <v>1202</v>
      </c>
      <c r="GW6" s="158"/>
      <c r="GX6" s="102"/>
      <c r="GY6" s="101" t="s">
        <v>1203</v>
      </c>
      <c r="GZ6" s="158"/>
      <c r="HA6" s="102"/>
      <c r="HB6" s="101" t="s">
        <v>1207</v>
      </c>
      <c r="HC6" s="158"/>
      <c r="HD6" s="102"/>
      <c r="HE6" s="101" t="s">
        <v>1208</v>
      </c>
      <c r="HF6" s="158"/>
      <c r="HG6" s="102"/>
      <c r="HH6" s="101" t="s">
        <v>1210</v>
      </c>
      <c r="HI6" s="158"/>
      <c r="HJ6" s="102"/>
      <c r="HK6" s="101" t="s">
        <v>1214</v>
      </c>
      <c r="HL6" s="158"/>
      <c r="HM6" s="102"/>
      <c r="HN6" s="101" t="s">
        <v>1216</v>
      </c>
      <c r="HO6" s="158"/>
      <c r="HP6" s="102"/>
      <c r="HQ6" s="101" t="s">
        <v>1219</v>
      </c>
      <c r="HR6" s="158"/>
      <c r="HS6" s="102"/>
      <c r="HT6" s="101" t="s">
        <v>1224</v>
      </c>
      <c r="HU6" s="158"/>
      <c r="HV6" s="102"/>
      <c r="HW6" s="101" t="s">
        <v>1225</v>
      </c>
      <c r="HX6" s="158"/>
      <c r="HY6" s="102"/>
      <c r="HZ6" s="101" t="s">
        <v>371</v>
      </c>
      <c r="IA6" s="158"/>
      <c r="IB6" s="102"/>
      <c r="IC6" s="101" t="s">
        <v>372</v>
      </c>
      <c r="ID6" s="158"/>
      <c r="IE6" s="102"/>
      <c r="IF6" s="101" t="s">
        <v>373</v>
      </c>
      <c r="IG6" s="158"/>
      <c r="IH6" s="102"/>
      <c r="II6" s="101" t="s">
        <v>374</v>
      </c>
      <c r="IJ6" s="158"/>
      <c r="IK6" s="102"/>
      <c r="IL6" s="101" t="s">
        <v>375</v>
      </c>
      <c r="IM6" s="158"/>
      <c r="IN6" s="102"/>
      <c r="IO6" s="101" t="s">
        <v>376</v>
      </c>
      <c r="IP6" s="158"/>
      <c r="IQ6" s="102"/>
      <c r="IR6" s="101" t="s">
        <v>377</v>
      </c>
      <c r="IS6" s="158"/>
      <c r="IT6" s="102"/>
    </row>
    <row r="7" spans="1:254" ht="120" customHeight="1" x14ac:dyDescent="0.35">
      <c r="A7" s="162"/>
      <c r="B7" s="162"/>
      <c r="C7" s="99" t="s">
        <v>1081</v>
      </c>
      <c r="D7" s="160"/>
      <c r="E7" s="100"/>
      <c r="F7" s="99" t="s">
        <v>1084</v>
      </c>
      <c r="G7" s="160"/>
      <c r="H7" s="100"/>
      <c r="I7" s="99" t="s">
        <v>1085</v>
      </c>
      <c r="J7" s="160"/>
      <c r="K7" s="100"/>
      <c r="L7" s="99" t="s">
        <v>1089</v>
      </c>
      <c r="M7" s="160"/>
      <c r="N7" s="100"/>
      <c r="O7" s="99" t="s">
        <v>1090</v>
      </c>
      <c r="P7" s="160"/>
      <c r="Q7" s="100"/>
      <c r="R7" s="99" t="s">
        <v>1091</v>
      </c>
      <c r="S7" s="160"/>
      <c r="T7" s="100"/>
      <c r="U7" s="99" t="s">
        <v>553</v>
      </c>
      <c r="V7" s="160"/>
      <c r="W7" s="100"/>
      <c r="X7" s="99" t="s">
        <v>1242</v>
      </c>
      <c r="Y7" s="160"/>
      <c r="Z7" s="100"/>
      <c r="AA7" s="99" t="s">
        <v>556</v>
      </c>
      <c r="AB7" s="160"/>
      <c r="AC7" s="100"/>
      <c r="AD7" s="99" t="s">
        <v>1097</v>
      </c>
      <c r="AE7" s="160"/>
      <c r="AF7" s="100"/>
      <c r="AG7" s="99" t="s">
        <v>1098</v>
      </c>
      <c r="AH7" s="160"/>
      <c r="AI7" s="100"/>
      <c r="AJ7" s="99" t="s">
        <v>1102</v>
      </c>
      <c r="AK7" s="160"/>
      <c r="AL7" s="100"/>
      <c r="AM7" s="99" t="s">
        <v>1104</v>
      </c>
      <c r="AN7" s="160"/>
      <c r="AO7" s="100"/>
      <c r="AP7" s="99" t="s">
        <v>563</v>
      </c>
      <c r="AQ7" s="160"/>
      <c r="AR7" s="100"/>
      <c r="AS7" s="99" t="s">
        <v>1106</v>
      </c>
      <c r="AT7" s="160"/>
      <c r="AU7" s="100"/>
      <c r="AV7" s="99" t="s">
        <v>1107</v>
      </c>
      <c r="AW7" s="160"/>
      <c r="AX7" s="100"/>
      <c r="AY7" s="99" t="s">
        <v>569</v>
      </c>
      <c r="AZ7" s="160"/>
      <c r="BA7" s="100"/>
      <c r="BB7" s="99" t="s">
        <v>1108</v>
      </c>
      <c r="BC7" s="160"/>
      <c r="BD7" s="100"/>
      <c r="BE7" s="99" t="s">
        <v>1109</v>
      </c>
      <c r="BF7" s="160"/>
      <c r="BG7" s="100"/>
      <c r="BH7" s="99" t="s">
        <v>1110</v>
      </c>
      <c r="BI7" s="160"/>
      <c r="BJ7" s="100"/>
      <c r="BK7" s="99" t="s">
        <v>1116</v>
      </c>
      <c r="BL7" s="160"/>
      <c r="BM7" s="100"/>
      <c r="BN7" s="99" t="s">
        <v>1112</v>
      </c>
      <c r="BO7" s="160"/>
      <c r="BP7" s="100"/>
      <c r="BQ7" s="99" t="s">
        <v>1113</v>
      </c>
      <c r="BR7" s="160"/>
      <c r="BS7" s="100"/>
      <c r="BT7" s="99" t="s">
        <v>584</v>
      </c>
      <c r="BU7" s="160"/>
      <c r="BV7" s="100"/>
      <c r="BW7" s="99" t="s">
        <v>1121</v>
      </c>
      <c r="BX7" s="160"/>
      <c r="BY7" s="100"/>
      <c r="BZ7" s="99" t="s">
        <v>587</v>
      </c>
      <c r="CA7" s="160"/>
      <c r="CB7" s="100"/>
      <c r="CC7" s="99" t="s">
        <v>590</v>
      </c>
      <c r="CD7" s="160"/>
      <c r="CE7" s="100"/>
      <c r="CF7" s="99" t="s">
        <v>1124</v>
      </c>
      <c r="CG7" s="160"/>
      <c r="CH7" s="100"/>
      <c r="CI7" s="99" t="s">
        <v>1128</v>
      </c>
      <c r="CJ7" s="160"/>
      <c r="CK7" s="100"/>
      <c r="CL7" s="99" t="s">
        <v>1129</v>
      </c>
      <c r="CM7" s="160"/>
      <c r="CN7" s="100"/>
      <c r="CO7" s="99" t="s">
        <v>1130</v>
      </c>
      <c r="CP7" s="160"/>
      <c r="CQ7" s="100"/>
      <c r="CR7" s="99" t="s">
        <v>1131</v>
      </c>
      <c r="CS7" s="160"/>
      <c r="CT7" s="100"/>
      <c r="CU7" s="99" t="s">
        <v>1132</v>
      </c>
      <c r="CV7" s="160"/>
      <c r="CW7" s="100"/>
      <c r="CX7" s="99" t="s">
        <v>1133</v>
      </c>
      <c r="CY7" s="160"/>
      <c r="CZ7" s="100"/>
      <c r="DA7" s="99" t="s">
        <v>600</v>
      </c>
      <c r="DB7" s="160"/>
      <c r="DC7" s="100"/>
      <c r="DD7" s="99" t="s">
        <v>1138</v>
      </c>
      <c r="DE7" s="160"/>
      <c r="DF7" s="100"/>
      <c r="DG7" s="99" t="s">
        <v>1139</v>
      </c>
      <c r="DH7" s="160"/>
      <c r="DI7" s="100"/>
      <c r="DJ7" s="99" t="s">
        <v>1143</v>
      </c>
      <c r="DK7" s="160"/>
      <c r="DL7" s="100"/>
      <c r="DM7" s="99" t="s">
        <v>613</v>
      </c>
      <c r="DN7" s="160"/>
      <c r="DO7" s="100"/>
      <c r="DP7" s="99" t="s">
        <v>616</v>
      </c>
      <c r="DQ7" s="160"/>
      <c r="DR7" s="100"/>
      <c r="DS7" s="99" t="s">
        <v>1145</v>
      </c>
      <c r="DT7" s="160"/>
      <c r="DU7" s="100"/>
      <c r="DV7" s="99" t="s">
        <v>590</v>
      </c>
      <c r="DW7" s="160"/>
      <c r="DX7" s="100"/>
      <c r="DY7" s="99" t="s">
        <v>1150</v>
      </c>
      <c r="DZ7" s="160"/>
      <c r="EA7" s="100"/>
      <c r="EB7" s="99" t="s">
        <v>1151</v>
      </c>
      <c r="EC7" s="160"/>
      <c r="ED7" s="100"/>
      <c r="EE7" s="99" t="s">
        <v>625</v>
      </c>
      <c r="EF7" s="160"/>
      <c r="EG7" s="100"/>
      <c r="EH7" s="99" t="s">
        <v>1154</v>
      </c>
      <c r="EI7" s="160"/>
      <c r="EJ7" s="100"/>
      <c r="EK7" s="99" t="s">
        <v>629</v>
      </c>
      <c r="EL7" s="160"/>
      <c r="EM7" s="100"/>
      <c r="EN7" s="99" t="s">
        <v>630</v>
      </c>
      <c r="EO7" s="160"/>
      <c r="EP7" s="100"/>
      <c r="EQ7" s="99" t="s">
        <v>1157</v>
      </c>
      <c r="ER7" s="160"/>
      <c r="ES7" s="100"/>
      <c r="ET7" s="99" t="s">
        <v>1158</v>
      </c>
      <c r="EU7" s="160"/>
      <c r="EV7" s="100"/>
      <c r="EW7" s="99" t="s">
        <v>1159</v>
      </c>
      <c r="EX7" s="160"/>
      <c r="EY7" s="100"/>
      <c r="EZ7" s="99" t="s">
        <v>1160</v>
      </c>
      <c r="FA7" s="160"/>
      <c r="FB7" s="100"/>
      <c r="FC7" s="99" t="s">
        <v>1162</v>
      </c>
      <c r="FD7" s="160"/>
      <c r="FE7" s="100"/>
      <c r="FF7" s="99" t="s">
        <v>1169</v>
      </c>
      <c r="FG7" s="160"/>
      <c r="FH7" s="100"/>
      <c r="FI7" s="99" t="s">
        <v>1166</v>
      </c>
      <c r="FJ7" s="160"/>
      <c r="FK7" s="100"/>
      <c r="FL7" s="99" t="s">
        <v>1167</v>
      </c>
      <c r="FM7" s="160"/>
      <c r="FN7" s="100"/>
      <c r="FO7" s="99" t="s">
        <v>648</v>
      </c>
      <c r="FP7" s="160"/>
      <c r="FQ7" s="100"/>
      <c r="FR7" s="99" t="s">
        <v>1174</v>
      </c>
      <c r="FS7" s="160"/>
      <c r="FT7" s="100"/>
      <c r="FU7" s="99" t="s">
        <v>1176</v>
      </c>
      <c r="FV7" s="160"/>
      <c r="FW7" s="100"/>
      <c r="FX7" s="99" t="s">
        <v>653</v>
      </c>
      <c r="FY7" s="160"/>
      <c r="FZ7" s="100"/>
      <c r="GA7" s="99" t="s">
        <v>1178</v>
      </c>
      <c r="GB7" s="160"/>
      <c r="GC7" s="100"/>
      <c r="GD7" s="99" t="s">
        <v>1180</v>
      </c>
      <c r="GE7" s="160"/>
      <c r="GF7" s="100"/>
      <c r="GG7" s="99" t="s">
        <v>1184</v>
      </c>
      <c r="GH7" s="160"/>
      <c r="GI7" s="100"/>
      <c r="GJ7" s="99" t="s">
        <v>1185</v>
      </c>
      <c r="GK7" s="160"/>
      <c r="GL7" s="100"/>
      <c r="GM7" s="99" t="s">
        <v>661</v>
      </c>
      <c r="GN7" s="160"/>
      <c r="GO7" s="100"/>
      <c r="GP7" s="99" t="s">
        <v>1191</v>
      </c>
      <c r="GQ7" s="160"/>
      <c r="GR7" s="100"/>
      <c r="GS7" s="99" t="s">
        <v>1197</v>
      </c>
      <c r="GT7" s="160"/>
      <c r="GU7" s="100"/>
      <c r="GV7" s="99" t="s">
        <v>1198</v>
      </c>
      <c r="GW7" s="160"/>
      <c r="GX7" s="100"/>
      <c r="GY7" s="99" t="s">
        <v>666</v>
      </c>
      <c r="GZ7" s="160"/>
      <c r="HA7" s="100"/>
      <c r="HB7" s="99" t="s">
        <v>667</v>
      </c>
      <c r="HC7" s="160"/>
      <c r="HD7" s="100"/>
      <c r="HE7" s="99" t="s">
        <v>670</v>
      </c>
      <c r="HF7" s="160"/>
      <c r="HG7" s="100"/>
      <c r="HH7" s="99" t="s">
        <v>1209</v>
      </c>
      <c r="HI7" s="160"/>
      <c r="HJ7" s="100"/>
      <c r="HK7" s="99" t="s">
        <v>1215</v>
      </c>
      <c r="HL7" s="160"/>
      <c r="HM7" s="100"/>
      <c r="HN7" s="99" t="s">
        <v>1217</v>
      </c>
      <c r="HO7" s="160"/>
      <c r="HP7" s="100"/>
      <c r="HQ7" s="99" t="s">
        <v>1220</v>
      </c>
      <c r="HR7" s="160"/>
      <c r="HS7" s="100"/>
      <c r="HT7" s="99" t="s">
        <v>679</v>
      </c>
      <c r="HU7" s="160"/>
      <c r="HV7" s="100"/>
      <c r="HW7" s="99" t="s">
        <v>541</v>
      </c>
      <c r="HX7" s="160"/>
      <c r="HY7" s="100"/>
      <c r="HZ7" s="99" t="s">
        <v>1226</v>
      </c>
      <c r="IA7" s="160"/>
      <c r="IB7" s="100"/>
      <c r="IC7" s="99" t="s">
        <v>1229</v>
      </c>
      <c r="ID7" s="160"/>
      <c r="IE7" s="100"/>
      <c r="IF7" s="99" t="s">
        <v>685</v>
      </c>
      <c r="IG7" s="160"/>
      <c r="IH7" s="100"/>
      <c r="II7" s="99" t="s">
        <v>1233</v>
      </c>
      <c r="IJ7" s="160"/>
      <c r="IK7" s="100"/>
      <c r="IL7" s="99" t="s">
        <v>1234</v>
      </c>
      <c r="IM7" s="160"/>
      <c r="IN7" s="100"/>
      <c r="IO7" s="99" t="s">
        <v>1238</v>
      </c>
      <c r="IP7" s="160"/>
      <c r="IQ7" s="100"/>
      <c r="IR7" s="99" t="s">
        <v>689</v>
      </c>
      <c r="IS7" s="160"/>
      <c r="IT7" s="100"/>
    </row>
    <row r="8" spans="1:254" ht="169.5" customHeight="1" x14ac:dyDescent="0.35">
      <c r="A8" s="163"/>
      <c r="B8" s="163"/>
      <c r="C8" s="59" t="s">
        <v>720</v>
      </c>
      <c r="D8" s="59" t="s">
        <v>1082</v>
      </c>
      <c r="E8" s="59" t="s">
        <v>1083</v>
      </c>
      <c r="F8" s="59" t="s">
        <v>546</v>
      </c>
      <c r="G8" s="59" t="s">
        <v>547</v>
      </c>
      <c r="H8" s="59" t="s">
        <v>548</v>
      </c>
      <c r="I8" s="59" t="s">
        <v>1086</v>
      </c>
      <c r="J8" s="59" t="s">
        <v>1087</v>
      </c>
      <c r="K8" s="59" t="s">
        <v>1088</v>
      </c>
      <c r="L8" s="59" t="s">
        <v>192</v>
      </c>
      <c r="M8" s="59" t="s">
        <v>549</v>
      </c>
      <c r="N8" s="59" t="s">
        <v>550</v>
      </c>
      <c r="O8" s="59" t="s">
        <v>459</v>
      </c>
      <c r="P8" s="59" t="s">
        <v>551</v>
      </c>
      <c r="Q8" s="59" t="s">
        <v>552</v>
      </c>
      <c r="R8" s="59" t="s">
        <v>168</v>
      </c>
      <c r="S8" s="59" t="s">
        <v>258</v>
      </c>
      <c r="T8" s="59" t="s">
        <v>190</v>
      </c>
      <c r="U8" s="59" t="s">
        <v>553</v>
      </c>
      <c r="V8" s="59" t="s">
        <v>554</v>
      </c>
      <c r="W8" s="59" t="s">
        <v>1092</v>
      </c>
      <c r="X8" s="59" t="s">
        <v>178</v>
      </c>
      <c r="Y8" s="59" t="s">
        <v>555</v>
      </c>
      <c r="Z8" s="59" t="s">
        <v>418</v>
      </c>
      <c r="AA8" s="59" t="s">
        <v>1093</v>
      </c>
      <c r="AB8" s="59" t="s">
        <v>1094</v>
      </c>
      <c r="AC8" s="59" t="s">
        <v>1095</v>
      </c>
      <c r="AD8" s="59" t="s">
        <v>183</v>
      </c>
      <c r="AE8" s="59" t="s">
        <v>470</v>
      </c>
      <c r="AF8" s="59" t="s">
        <v>174</v>
      </c>
      <c r="AG8" s="59" t="s">
        <v>1099</v>
      </c>
      <c r="AH8" s="59" t="s">
        <v>1100</v>
      </c>
      <c r="AI8" s="59" t="s">
        <v>1101</v>
      </c>
      <c r="AJ8" s="59" t="s">
        <v>561</v>
      </c>
      <c r="AK8" s="59" t="s">
        <v>1103</v>
      </c>
      <c r="AL8" s="59" t="s">
        <v>562</v>
      </c>
      <c r="AM8" s="59" t="s">
        <v>558</v>
      </c>
      <c r="AN8" s="59" t="s">
        <v>559</v>
      </c>
      <c r="AO8" s="59" t="s">
        <v>560</v>
      </c>
      <c r="AP8" s="59" t="s">
        <v>563</v>
      </c>
      <c r="AQ8" s="59" t="s">
        <v>564</v>
      </c>
      <c r="AR8" s="59" t="s">
        <v>565</v>
      </c>
      <c r="AS8" s="62" t="s">
        <v>180</v>
      </c>
      <c r="AT8" s="62" t="s">
        <v>408</v>
      </c>
      <c r="AU8" s="62" t="s">
        <v>181</v>
      </c>
      <c r="AV8" s="62" t="s">
        <v>566</v>
      </c>
      <c r="AW8" s="62" t="s">
        <v>567</v>
      </c>
      <c r="AX8" s="62" t="s">
        <v>568</v>
      </c>
      <c r="AY8" s="62" t="s">
        <v>570</v>
      </c>
      <c r="AZ8" s="62" t="s">
        <v>571</v>
      </c>
      <c r="BA8" s="62" t="s">
        <v>572</v>
      </c>
      <c r="BB8" s="62" t="s">
        <v>573</v>
      </c>
      <c r="BC8" s="62" t="s">
        <v>574</v>
      </c>
      <c r="BD8" s="62" t="s">
        <v>575</v>
      </c>
      <c r="BE8" s="62" t="s">
        <v>1248</v>
      </c>
      <c r="BF8" s="62" t="s">
        <v>576</v>
      </c>
      <c r="BG8" s="62" t="s">
        <v>577</v>
      </c>
      <c r="BH8" s="62" t="s">
        <v>578</v>
      </c>
      <c r="BI8" s="62" t="s">
        <v>579</v>
      </c>
      <c r="BJ8" s="62" t="s">
        <v>580</v>
      </c>
      <c r="BK8" s="62" t="s">
        <v>1117</v>
      </c>
      <c r="BL8" s="62" t="s">
        <v>1118</v>
      </c>
      <c r="BM8" s="62" t="s">
        <v>1119</v>
      </c>
      <c r="BN8" s="59" t="s">
        <v>581</v>
      </c>
      <c r="BO8" s="59" t="s">
        <v>582</v>
      </c>
      <c r="BP8" s="59" t="s">
        <v>583</v>
      </c>
      <c r="BQ8" s="59" t="s">
        <v>1113</v>
      </c>
      <c r="BR8" s="59" t="s">
        <v>1114</v>
      </c>
      <c r="BS8" s="59" t="s">
        <v>1115</v>
      </c>
      <c r="BT8" s="59" t="s">
        <v>585</v>
      </c>
      <c r="BU8" s="59" t="s">
        <v>1120</v>
      </c>
      <c r="BV8" s="59" t="s">
        <v>586</v>
      </c>
      <c r="BW8" s="59" t="s">
        <v>496</v>
      </c>
      <c r="BX8" s="59" t="s">
        <v>1122</v>
      </c>
      <c r="BY8" s="59" t="s">
        <v>498</v>
      </c>
      <c r="BZ8" s="59" t="s">
        <v>588</v>
      </c>
      <c r="CA8" s="59" t="s">
        <v>589</v>
      </c>
      <c r="CB8" s="59" t="s">
        <v>1123</v>
      </c>
      <c r="CC8" s="59" t="s">
        <v>590</v>
      </c>
      <c r="CD8" s="59" t="s">
        <v>591</v>
      </c>
      <c r="CE8" s="59" t="s">
        <v>592</v>
      </c>
      <c r="CF8" s="59" t="s">
        <v>1125</v>
      </c>
      <c r="CG8" s="59" t="s">
        <v>1126</v>
      </c>
      <c r="CH8" s="59" t="s">
        <v>1127</v>
      </c>
      <c r="CI8" s="59" t="s">
        <v>170</v>
      </c>
      <c r="CJ8" s="59" t="s">
        <v>593</v>
      </c>
      <c r="CK8" s="59" t="s">
        <v>594</v>
      </c>
      <c r="CL8" s="59" t="s">
        <v>1249</v>
      </c>
      <c r="CM8" s="59" t="s">
        <v>605</v>
      </c>
      <c r="CN8" s="59" t="s">
        <v>606</v>
      </c>
      <c r="CO8" s="59" t="s">
        <v>427</v>
      </c>
      <c r="CP8" s="59" t="s">
        <v>595</v>
      </c>
      <c r="CQ8" s="59" t="s">
        <v>596</v>
      </c>
      <c r="CR8" s="59" t="s">
        <v>597</v>
      </c>
      <c r="CS8" s="59" t="s">
        <v>598</v>
      </c>
      <c r="CT8" s="59" t="s">
        <v>599</v>
      </c>
      <c r="CU8" s="59" t="s">
        <v>557</v>
      </c>
      <c r="CV8" s="59" t="s">
        <v>601</v>
      </c>
      <c r="CW8" s="59" t="s">
        <v>602</v>
      </c>
      <c r="CX8" s="59" t="s">
        <v>603</v>
      </c>
      <c r="CY8" s="59" t="s">
        <v>604</v>
      </c>
      <c r="CZ8" s="59" t="s">
        <v>1134</v>
      </c>
      <c r="DA8" s="59" t="s">
        <v>1135</v>
      </c>
      <c r="DB8" s="59" t="s">
        <v>1136</v>
      </c>
      <c r="DC8" s="59" t="s">
        <v>1137</v>
      </c>
      <c r="DD8" s="59" t="s">
        <v>607</v>
      </c>
      <c r="DE8" s="59" t="s">
        <v>608</v>
      </c>
      <c r="DF8" s="59" t="s">
        <v>609</v>
      </c>
      <c r="DG8" s="59" t="s">
        <v>1140</v>
      </c>
      <c r="DH8" s="59" t="s">
        <v>1141</v>
      </c>
      <c r="DI8" s="59" t="s">
        <v>1142</v>
      </c>
      <c r="DJ8" s="59" t="s">
        <v>610</v>
      </c>
      <c r="DK8" s="59" t="s">
        <v>611</v>
      </c>
      <c r="DL8" s="59" t="s">
        <v>612</v>
      </c>
      <c r="DM8" s="59" t="s">
        <v>613</v>
      </c>
      <c r="DN8" s="59" t="s">
        <v>614</v>
      </c>
      <c r="DO8" s="59" t="s">
        <v>615</v>
      </c>
      <c r="DP8" s="59" t="s">
        <v>616</v>
      </c>
      <c r="DQ8" s="59" t="s">
        <v>617</v>
      </c>
      <c r="DR8" s="59" t="s">
        <v>1144</v>
      </c>
      <c r="DS8" s="59" t="s">
        <v>1146</v>
      </c>
      <c r="DT8" s="59" t="s">
        <v>1147</v>
      </c>
      <c r="DU8" s="59" t="s">
        <v>1148</v>
      </c>
      <c r="DV8" s="59" t="s">
        <v>590</v>
      </c>
      <c r="DW8" s="59" t="s">
        <v>1149</v>
      </c>
      <c r="DX8" s="59" t="s">
        <v>618</v>
      </c>
      <c r="DY8" s="59" t="s">
        <v>619</v>
      </c>
      <c r="DZ8" s="59" t="s">
        <v>620</v>
      </c>
      <c r="EA8" s="59" t="s">
        <v>621</v>
      </c>
      <c r="EB8" s="59" t="s">
        <v>622</v>
      </c>
      <c r="EC8" s="59" t="s">
        <v>623</v>
      </c>
      <c r="ED8" s="59" t="s">
        <v>624</v>
      </c>
      <c r="EE8" s="59" t="s">
        <v>1250</v>
      </c>
      <c r="EF8" s="59" t="s">
        <v>1152</v>
      </c>
      <c r="EG8" s="59" t="s">
        <v>1153</v>
      </c>
      <c r="EH8" s="59" t="s">
        <v>626</v>
      </c>
      <c r="EI8" s="59" t="s">
        <v>627</v>
      </c>
      <c r="EJ8" s="59" t="s">
        <v>628</v>
      </c>
      <c r="EK8" s="59" t="s">
        <v>629</v>
      </c>
      <c r="EL8" s="59" t="s">
        <v>1155</v>
      </c>
      <c r="EM8" s="59" t="s">
        <v>1156</v>
      </c>
      <c r="EN8" s="59" t="s">
        <v>631</v>
      </c>
      <c r="EO8" s="59" t="s">
        <v>632</v>
      </c>
      <c r="EP8" s="59" t="s">
        <v>633</v>
      </c>
      <c r="EQ8" s="59" t="s">
        <v>634</v>
      </c>
      <c r="ER8" s="59" t="s">
        <v>635</v>
      </c>
      <c r="ES8" s="59" t="s">
        <v>636</v>
      </c>
      <c r="ET8" s="59" t="s">
        <v>637</v>
      </c>
      <c r="EU8" s="59" t="s">
        <v>638</v>
      </c>
      <c r="EV8" s="59" t="s">
        <v>639</v>
      </c>
      <c r="EW8" s="59" t="s">
        <v>1251</v>
      </c>
      <c r="EX8" s="59" t="s">
        <v>640</v>
      </c>
      <c r="EY8" s="59" t="s">
        <v>641</v>
      </c>
      <c r="EZ8" s="59" t="s">
        <v>642</v>
      </c>
      <c r="FA8" s="59" t="s">
        <v>643</v>
      </c>
      <c r="FB8" s="59" t="s">
        <v>1161</v>
      </c>
      <c r="FC8" s="59" t="s">
        <v>1163</v>
      </c>
      <c r="FD8" s="59" t="s">
        <v>1164</v>
      </c>
      <c r="FE8" s="59" t="s">
        <v>1165</v>
      </c>
      <c r="FF8" s="59" t="s">
        <v>644</v>
      </c>
      <c r="FG8" s="59" t="s">
        <v>1170</v>
      </c>
      <c r="FH8" s="59" t="s">
        <v>645</v>
      </c>
      <c r="FI8" s="59" t="s">
        <v>168</v>
      </c>
      <c r="FJ8" s="59" t="s">
        <v>258</v>
      </c>
      <c r="FK8" s="59" t="s">
        <v>190</v>
      </c>
      <c r="FL8" s="59" t="s">
        <v>646</v>
      </c>
      <c r="FM8" s="59" t="s">
        <v>647</v>
      </c>
      <c r="FN8" s="59" t="s">
        <v>1168</v>
      </c>
      <c r="FO8" s="59" t="s">
        <v>1171</v>
      </c>
      <c r="FP8" s="59" t="s">
        <v>1172</v>
      </c>
      <c r="FQ8" s="59" t="s">
        <v>1173</v>
      </c>
      <c r="FR8" s="59" t="s">
        <v>649</v>
      </c>
      <c r="FS8" s="59" t="s">
        <v>650</v>
      </c>
      <c r="FT8" s="59" t="s">
        <v>1175</v>
      </c>
      <c r="FU8" s="59" t="s">
        <v>651</v>
      </c>
      <c r="FV8" s="59" t="s">
        <v>652</v>
      </c>
      <c r="FW8" s="59" t="s">
        <v>1177</v>
      </c>
      <c r="FX8" s="59" t="s">
        <v>1245</v>
      </c>
      <c r="FY8" s="59" t="s">
        <v>654</v>
      </c>
      <c r="FZ8" s="59" t="s">
        <v>655</v>
      </c>
      <c r="GA8" s="59" t="s">
        <v>656</v>
      </c>
      <c r="GB8" s="59" t="s">
        <v>657</v>
      </c>
      <c r="GC8" s="59" t="s">
        <v>1179</v>
      </c>
      <c r="GD8" s="59" t="s">
        <v>1181</v>
      </c>
      <c r="GE8" s="59" t="s">
        <v>1182</v>
      </c>
      <c r="GF8" s="59" t="s">
        <v>1183</v>
      </c>
      <c r="GG8" s="59" t="s">
        <v>658</v>
      </c>
      <c r="GH8" s="59" t="s">
        <v>659</v>
      </c>
      <c r="GI8" s="59" t="s">
        <v>660</v>
      </c>
      <c r="GJ8" s="59" t="s">
        <v>1186</v>
      </c>
      <c r="GK8" s="59" t="s">
        <v>1187</v>
      </c>
      <c r="GL8" s="59" t="s">
        <v>1188</v>
      </c>
      <c r="GM8" s="59" t="s">
        <v>661</v>
      </c>
      <c r="GN8" s="59" t="s">
        <v>662</v>
      </c>
      <c r="GO8" s="59" t="s">
        <v>663</v>
      </c>
      <c r="GP8" s="59" t="s">
        <v>1193</v>
      </c>
      <c r="GQ8" s="59" t="s">
        <v>1194</v>
      </c>
      <c r="GR8" s="59" t="s">
        <v>1195</v>
      </c>
      <c r="GS8" s="59" t="s">
        <v>1252</v>
      </c>
      <c r="GT8" s="59" t="s">
        <v>664</v>
      </c>
      <c r="GU8" s="59" t="s">
        <v>665</v>
      </c>
      <c r="GV8" s="59" t="s">
        <v>1199</v>
      </c>
      <c r="GW8" s="59" t="s">
        <v>1200</v>
      </c>
      <c r="GX8" s="59" t="s">
        <v>1201</v>
      </c>
      <c r="GY8" s="59" t="s">
        <v>1204</v>
      </c>
      <c r="GZ8" s="59" t="s">
        <v>1205</v>
      </c>
      <c r="HA8" s="59" t="s">
        <v>1206</v>
      </c>
      <c r="HB8" s="59" t="s">
        <v>667</v>
      </c>
      <c r="HC8" s="59" t="s">
        <v>668</v>
      </c>
      <c r="HD8" s="59" t="s">
        <v>669</v>
      </c>
      <c r="HE8" s="59" t="s">
        <v>671</v>
      </c>
      <c r="HF8" s="59" t="s">
        <v>672</v>
      </c>
      <c r="HG8" s="59" t="s">
        <v>673</v>
      </c>
      <c r="HH8" s="59" t="s">
        <v>1211</v>
      </c>
      <c r="HI8" s="59" t="s">
        <v>1212</v>
      </c>
      <c r="HJ8" s="59" t="s">
        <v>1213</v>
      </c>
      <c r="HK8" s="59" t="s">
        <v>674</v>
      </c>
      <c r="HL8" s="59" t="s">
        <v>675</v>
      </c>
      <c r="HM8" s="59" t="s">
        <v>676</v>
      </c>
      <c r="HN8" s="59" t="s">
        <v>677</v>
      </c>
      <c r="HO8" s="59" t="s">
        <v>1218</v>
      </c>
      <c r="HP8" s="59" t="s">
        <v>678</v>
      </c>
      <c r="HQ8" s="59" t="s">
        <v>680</v>
      </c>
      <c r="HR8" s="59" t="s">
        <v>681</v>
      </c>
      <c r="HS8" s="59" t="s">
        <v>682</v>
      </c>
      <c r="HT8" s="59" t="s">
        <v>1221</v>
      </c>
      <c r="HU8" s="59" t="s">
        <v>1222</v>
      </c>
      <c r="HV8" s="59" t="s">
        <v>1223</v>
      </c>
      <c r="HW8" s="59" t="s">
        <v>541</v>
      </c>
      <c r="HX8" s="59" t="s">
        <v>683</v>
      </c>
      <c r="HY8" s="59" t="s">
        <v>684</v>
      </c>
      <c r="HZ8" s="59" t="s">
        <v>1226</v>
      </c>
      <c r="IA8" s="59" t="s">
        <v>1227</v>
      </c>
      <c r="IB8" s="59" t="s">
        <v>1228</v>
      </c>
      <c r="IC8" s="59" t="s">
        <v>1230</v>
      </c>
      <c r="ID8" s="59" t="s">
        <v>1231</v>
      </c>
      <c r="IE8" s="59" t="s">
        <v>1232</v>
      </c>
      <c r="IF8" s="59" t="s">
        <v>685</v>
      </c>
      <c r="IG8" s="59" t="s">
        <v>686</v>
      </c>
      <c r="IH8" s="59" t="s">
        <v>687</v>
      </c>
      <c r="II8" s="59" t="s">
        <v>184</v>
      </c>
      <c r="IJ8" s="59" t="s">
        <v>688</v>
      </c>
      <c r="IK8" s="59" t="s">
        <v>201</v>
      </c>
      <c r="IL8" s="59" t="s">
        <v>1235</v>
      </c>
      <c r="IM8" s="59" t="s">
        <v>1236</v>
      </c>
      <c r="IN8" s="59" t="s">
        <v>1237</v>
      </c>
      <c r="IO8" s="59" t="s">
        <v>1239</v>
      </c>
      <c r="IP8" s="59" t="s">
        <v>1240</v>
      </c>
      <c r="IQ8" s="59" t="s">
        <v>1241</v>
      </c>
      <c r="IR8" s="59" t="s">
        <v>690</v>
      </c>
      <c r="IS8" s="59" t="s">
        <v>691</v>
      </c>
      <c r="IT8" s="59" t="s">
        <v>692</v>
      </c>
    </row>
    <row r="9" spans="1:254" x14ac:dyDescent="0.35">
      <c r="A9" s="48">
        <v>1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</row>
    <row r="10" spans="1:254" x14ac:dyDescent="0.35">
      <c r="A10" s="48">
        <v>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</row>
    <row r="11" spans="1:254" x14ac:dyDescent="0.35">
      <c r="A11" s="48">
        <v>3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</row>
    <row r="12" spans="1:254" x14ac:dyDescent="0.35">
      <c r="A12" s="48">
        <v>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</row>
    <row r="13" spans="1:254" x14ac:dyDescent="0.35">
      <c r="A13" s="48">
        <v>5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</row>
    <row r="14" spans="1:254" x14ac:dyDescent="0.35">
      <c r="A14" s="48">
        <v>6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</row>
    <row r="15" spans="1:254" x14ac:dyDescent="0.35">
      <c r="A15" s="48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</row>
    <row r="16" spans="1:254" x14ac:dyDescent="0.35">
      <c r="A16" s="48">
        <v>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</row>
    <row r="17" spans="1:254" x14ac:dyDescent="0.35">
      <c r="A17" s="48">
        <v>9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</row>
    <row r="18" spans="1:254" x14ac:dyDescent="0.35">
      <c r="A18" s="48">
        <v>10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</row>
    <row r="19" spans="1:254" x14ac:dyDescent="0.35">
      <c r="A19" s="48">
        <v>11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</row>
    <row r="20" spans="1:254" x14ac:dyDescent="0.35">
      <c r="A20" s="48">
        <v>12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</row>
    <row r="21" spans="1:254" x14ac:dyDescent="0.35">
      <c r="A21" s="48">
        <v>13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</row>
    <row r="22" spans="1:254" x14ac:dyDescent="0.35">
      <c r="A22" s="48">
        <v>14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</row>
    <row r="23" spans="1:254" x14ac:dyDescent="0.35">
      <c r="A23" s="48">
        <v>15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</row>
    <row r="24" spans="1:254" x14ac:dyDescent="0.35">
      <c r="A24" s="48">
        <v>16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</row>
    <row r="25" spans="1:254" x14ac:dyDescent="0.35">
      <c r="A25" s="48">
        <v>17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</row>
    <row r="26" spans="1:254" x14ac:dyDescent="0.35">
      <c r="A26" s="48">
        <v>18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</row>
    <row r="27" spans="1:254" x14ac:dyDescent="0.35">
      <c r="A27" s="48">
        <v>19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</row>
    <row r="28" spans="1:254" x14ac:dyDescent="0.35">
      <c r="A28" s="48">
        <v>20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</row>
    <row r="29" spans="1:254" x14ac:dyDescent="0.35">
      <c r="A29" s="48">
        <v>21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</row>
    <row r="30" spans="1:254" x14ac:dyDescent="0.35">
      <c r="A30" s="48">
        <v>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</row>
    <row r="31" spans="1:254" x14ac:dyDescent="0.35">
      <c r="A31" s="48">
        <v>23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</row>
    <row r="32" spans="1:254" x14ac:dyDescent="0.35">
      <c r="A32" s="48">
        <v>24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</row>
    <row r="33" spans="1:254" x14ac:dyDescent="0.35">
      <c r="A33" s="48">
        <v>25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</row>
    <row r="34" spans="1:254" x14ac:dyDescent="0.35">
      <c r="A34" s="129" t="s">
        <v>165</v>
      </c>
      <c r="B34" s="13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35">
      <c r="A35" s="99" t="s">
        <v>717</v>
      </c>
      <c r="B35" s="10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29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5">
      <c r="B37" s="121" t="s">
        <v>1243</v>
      </c>
      <c r="C37" s="121"/>
      <c r="D37" s="121"/>
      <c r="E37" s="121"/>
      <c r="F37" s="47"/>
      <c r="G37" s="47"/>
      <c r="H37" s="47"/>
      <c r="I37" s="47"/>
      <c r="J37" s="47"/>
      <c r="K37" s="47"/>
    </row>
    <row r="38" spans="1:254" x14ac:dyDescent="0.35">
      <c r="B38" s="48" t="s">
        <v>694</v>
      </c>
      <c r="C38" s="48" t="s">
        <v>695</v>
      </c>
      <c r="D38" s="56">
        <f>E38/100*25</f>
        <v>0</v>
      </c>
      <c r="E38" s="49">
        <f>(C35+F35+I35+L35+O35+R35+U35)/7</f>
        <v>0</v>
      </c>
      <c r="F38" s="47"/>
      <c r="G38" s="47"/>
      <c r="H38" s="47"/>
      <c r="I38" s="47"/>
      <c r="J38" s="47"/>
      <c r="K38" s="47"/>
    </row>
    <row r="39" spans="1:254" x14ac:dyDescent="0.35">
      <c r="B39" s="48" t="s">
        <v>696</v>
      </c>
      <c r="C39" s="48" t="s">
        <v>695</v>
      </c>
      <c r="D39" s="56">
        <f>E39/100*25</f>
        <v>0</v>
      </c>
      <c r="E39" s="49">
        <f>(D35+G35+J35+M35+P35+S35+V35)/7</f>
        <v>0</v>
      </c>
      <c r="F39" s="47"/>
      <c r="G39" s="47"/>
      <c r="H39" s="47"/>
      <c r="I39" s="47"/>
      <c r="J39" s="47"/>
      <c r="K39" s="47"/>
    </row>
    <row r="40" spans="1:254" x14ac:dyDescent="0.35">
      <c r="B40" s="48" t="s">
        <v>697</v>
      </c>
      <c r="C40" s="48" t="s">
        <v>695</v>
      </c>
      <c r="D40" s="56">
        <f>E40/100*25</f>
        <v>0</v>
      </c>
      <c r="E40" s="49">
        <f>(E35+H35+K35+N35+Q35+T35+W35)/7</f>
        <v>0</v>
      </c>
      <c r="F40" s="47"/>
      <c r="G40" s="47"/>
      <c r="H40" s="47"/>
      <c r="I40" s="47"/>
      <c r="J40" s="47"/>
      <c r="K40" s="47"/>
    </row>
    <row r="41" spans="1:254" x14ac:dyDescent="0.35">
      <c r="B41" s="50"/>
      <c r="C41" s="50"/>
      <c r="D41" s="57">
        <f>SUM(D38:D40)</f>
        <v>0</v>
      </c>
      <c r="E41" s="57">
        <f>SUM(E38:E40)</f>
        <v>0</v>
      </c>
      <c r="F41" s="47"/>
      <c r="G41" s="47"/>
      <c r="H41" s="47"/>
      <c r="I41" s="47"/>
      <c r="J41" s="47"/>
      <c r="K41" s="47"/>
    </row>
    <row r="42" spans="1:254" x14ac:dyDescent="0.35">
      <c r="B42" s="48"/>
      <c r="C42" s="48"/>
      <c r="D42" s="159" t="s">
        <v>264</v>
      </c>
      <c r="E42" s="159"/>
      <c r="F42" s="154" t="s">
        <v>265</v>
      </c>
      <c r="G42" s="154"/>
      <c r="H42" s="157" t="s">
        <v>356</v>
      </c>
      <c r="I42" s="157"/>
      <c r="J42" s="157" t="s">
        <v>320</v>
      </c>
      <c r="K42" s="157"/>
    </row>
    <row r="43" spans="1:254" x14ac:dyDescent="0.35">
      <c r="B43" s="48" t="s">
        <v>694</v>
      </c>
      <c r="C43" s="48" t="s">
        <v>698</v>
      </c>
      <c r="D43" s="56">
        <f>E43/100*25</f>
        <v>0</v>
      </c>
      <c r="E43" s="49">
        <f>(X35+AA35+AD35+AG35+AJ35+AM35+AP35)/7</f>
        <v>0</v>
      </c>
      <c r="F43" s="40">
        <f>G43/100*25</f>
        <v>0</v>
      </c>
      <c r="G43" s="49">
        <f>(AS35+AV35+AY35+BB35+BE35+BH35+BK35)/7</f>
        <v>0</v>
      </c>
      <c r="H43" s="40">
        <f>I43/100*25</f>
        <v>0</v>
      </c>
      <c r="I43" s="49">
        <f>(BN35+BQ35+BT35+BW35+BZ35+CC35+CF35)/7</f>
        <v>0</v>
      </c>
      <c r="J43" s="40">
        <f>K43/100*25</f>
        <v>0</v>
      </c>
      <c r="K43" s="49">
        <f>(CI35+CL35+CO35+CR35+CU35+CX35+DA35)/7</f>
        <v>0</v>
      </c>
    </row>
    <row r="44" spans="1:254" x14ac:dyDescent="0.35">
      <c r="B44" s="48" t="s">
        <v>696</v>
      </c>
      <c r="C44" s="48" t="s">
        <v>698</v>
      </c>
      <c r="D44" s="56">
        <f>E44/100*25</f>
        <v>0</v>
      </c>
      <c r="E44" s="49">
        <f>(Y35+AB35+AE35+AH35+AK35+AN35+AQ35)/7</f>
        <v>0</v>
      </c>
      <c r="F44" s="40">
        <f>G44/100*25</f>
        <v>0</v>
      </c>
      <c r="G44" s="49">
        <f>(AT35+AW35+AZ35+BC35+BF35+BI35+BL35)/7</f>
        <v>0</v>
      </c>
      <c r="H44" s="40">
        <f>I44/100*25</f>
        <v>0</v>
      </c>
      <c r="I44" s="49">
        <f>(BO35+BR35+BU35+BX35+CA35+CD35+CG35)/7</f>
        <v>0</v>
      </c>
      <c r="J44" s="40">
        <f>K44/100*25</f>
        <v>0</v>
      </c>
      <c r="K44" s="49">
        <f>(CJ35+CM35+CP35+CS35+CV35+CY35+DB35)/7</f>
        <v>0</v>
      </c>
    </row>
    <row r="45" spans="1:254" x14ac:dyDescent="0.35">
      <c r="B45" s="48" t="s">
        <v>697</v>
      </c>
      <c r="C45" s="48" t="s">
        <v>698</v>
      </c>
      <c r="D45" s="56">
        <f>E45/100*25</f>
        <v>0</v>
      </c>
      <c r="E45" s="49">
        <f>(Z35+AC35+AF35+AI35+AL35+AO35+AR35)/7</f>
        <v>0</v>
      </c>
      <c r="F45" s="40">
        <f>G45/100*25</f>
        <v>0</v>
      </c>
      <c r="G45" s="49">
        <f>(AU35+AX35+BA35+BD35+BG35+BJ35+BM35)/7</f>
        <v>0</v>
      </c>
      <c r="H45" s="40">
        <f>I45/100*25</f>
        <v>0</v>
      </c>
      <c r="I45" s="49">
        <f>(BP35+BS35+BV35+BY35+CB35+CE35+CH35)/7</f>
        <v>0</v>
      </c>
      <c r="J45" s="40">
        <f>K45/100*25</f>
        <v>0</v>
      </c>
      <c r="K45" s="49">
        <f>(CK35+CN35+CQ35+CT35+CW35+CZ35+DC35)/7</f>
        <v>0</v>
      </c>
    </row>
    <row r="46" spans="1:254" x14ac:dyDescent="0.35">
      <c r="B46" s="48"/>
      <c r="C46" s="48"/>
      <c r="D46" s="54">
        <f t="shared" ref="D46:I46" si="8">SUM(D43:D45)</f>
        <v>0</v>
      </c>
      <c r="E46" s="54">
        <f t="shared" si="8"/>
        <v>0</v>
      </c>
      <c r="F46" s="53">
        <f t="shared" si="8"/>
        <v>0</v>
      </c>
      <c r="G46" s="53">
        <f t="shared" si="8"/>
        <v>0</v>
      </c>
      <c r="H46" s="53">
        <f t="shared" si="8"/>
        <v>0</v>
      </c>
      <c r="I46" s="53">
        <f t="shared" si="8"/>
        <v>0</v>
      </c>
      <c r="J46" s="53">
        <f>SUM(J43:J45)</f>
        <v>0</v>
      </c>
      <c r="K46" s="53">
        <f>SUM(K43:K45)</f>
        <v>0</v>
      </c>
    </row>
    <row r="47" spans="1:254" x14ac:dyDescent="0.35">
      <c r="B47" s="48" t="s">
        <v>694</v>
      </c>
      <c r="C47" s="48" t="s">
        <v>700</v>
      </c>
      <c r="D47" s="56">
        <f>E47/100*25</f>
        <v>0</v>
      </c>
      <c r="E47" s="49">
        <f>(DD35+DG35+DJ35+DM35+DP35+DS35+DV35)/7</f>
        <v>0</v>
      </c>
      <c r="F47" s="47"/>
      <c r="G47" s="47"/>
      <c r="H47" s="47"/>
      <c r="I47" s="47"/>
      <c r="J47" s="47"/>
      <c r="K47" s="47"/>
    </row>
    <row r="48" spans="1:254" x14ac:dyDescent="0.35">
      <c r="B48" s="48" t="s">
        <v>696</v>
      </c>
      <c r="C48" s="48" t="s">
        <v>700</v>
      </c>
      <c r="D48" s="56">
        <f>E48/100*25</f>
        <v>0</v>
      </c>
      <c r="E48" s="49">
        <f>(DD35+DG35+DJ35+DM35+DP35+DS35+DV35)/7</f>
        <v>0</v>
      </c>
      <c r="F48" s="47"/>
      <c r="G48" s="47"/>
      <c r="H48" s="47"/>
      <c r="I48" s="47"/>
      <c r="J48" s="47"/>
      <c r="K48" s="47"/>
    </row>
    <row r="49" spans="2:13" x14ac:dyDescent="0.35">
      <c r="B49" s="48" t="s">
        <v>697</v>
      </c>
      <c r="C49" s="48" t="s">
        <v>700</v>
      </c>
      <c r="D49" s="56">
        <f>E49/100*25</f>
        <v>0</v>
      </c>
      <c r="E49" s="49">
        <f>(DF35+DI35+DL35+DO35+DR35+DU35+DX35)/7</f>
        <v>0</v>
      </c>
      <c r="F49" s="47"/>
      <c r="G49" s="47"/>
      <c r="H49" s="47"/>
      <c r="I49" s="47"/>
      <c r="J49" s="47"/>
      <c r="K49" s="47"/>
    </row>
    <row r="50" spans="2:13" x14ac:dyDescent="0.35">
      <c r="B50" s="50"/>
      <c r="C50" s="50"/>
      <c r="D50" s="57">
        <f>SUM(D47:D49)</f>
        <v>0</v>
      </c>
      <c r="E50" s="57">
        <f>SUM(E47:E49)</f>
        <v>0</v>
      </c>
      <c r="F50" s="47"/>
      <c r="G50" s="47"/>
      <c r="H50" s="47"/>
      <c r="I50" s="47"/>
      <c r="J50" s="47"/>
      <c r="K50" s="47"/>
    </row>
    <row r="51" spans="2:13" x14ac:dyDescent="0.35">
      <c r="B51" s="48"/>
      <c r="C51" s="48"/>
      <c r="D51" s="159" t="s">
        <v>272</v>
      </c>
      <c r="E51" s="159"/>
      <c r="F51" s="157" t="s">
        <v>267</v>
      </c>
      <c r="G51" s="157"/>
      <c r="H51" s="157" t="s">
        <v>273</v>
      </c>
      <c r="I51" s="157"/>
      <c r="J51" s="157" t="s">
        <v>274</v>
      </c>
      <c r="K51" s="157"/>
      <c r="L51" s="109" t="s">
        <v>38</v>
      </c>
      <c r="M51" s="109"/>
    </row>
    <row r="52" spans="2:13" x14ac:dyDescent="0.35">
      <c r="B52" s="48" t="s">
        <v>694</v>
      </c>
      <c r="C52" s="48" t="s">
        <v>699</v>
      </c>
      <c r="D52" s="56">
        <f>E52/100*25</f>
        <v>0</v>
      </c>
      <c r="E52" s="49">
        <f>(DY35+EB35+EE35+EH35+EK35+EN35+EQ35)/7</f>
        <v>0</v>
      </c>
      <c r="F52" s="40">
        <f>G52/100*25</f>
        <v>0</v>
      </c>
      <c r="G52" s="49">
        <f>(ET35+EW35+EZ35+FC35+FF35+FI35+FL35)/7</f>
        <v>0</v>
      </c>
      <c r="H52" s="40">
        <f>I52/100*25</f>
        <v>0</v>
      </c>
      <c r="I52" s="49">
        <f>(FO35+FR35+FU35+FX35+GA35+GD35+GG35)/7</f>
        <v>0</v>
      </c>
      <c r="J52" s="40">
        <f>K52/100*25</f>
        <v>0</v>
      </c>
      <c r="K52" s="49">
        <f>(GJ35+GM35+GP35+GS35+GV35+GY35+HB35)/7</f>
        <v>0</v>
      </c>
      <c r="L52" s="3">
        <f>M52/100*25</f>
        <v>0</v>
      </c>
      <c r="M52" s="30">
        <f>(HE35+HH35+HK35+HN35+HQ35+HT35+HW35)/7</f>
        <v>0</v>
      </c>
    </row>
    <row r="53" spans="2:13" x14ac:dyDescent="0.35">
      <c r="B53" s="48" t="s">
        <v>696</v>
      </c>
      <c r="C53" s="48" t="s">
        <v>699</v>
      </c>
      <c r="D53" s="56">
        <f>E53/100*25</f>
        <v>0</v>
      </c>
      <c r="E53" s="49">
        <f>(DZ35+EC35+EF35+EI35+EL35+EO35+ER35)/7</f>
        <v>0</v>
      </c>
      <c r="F53" s="40">
        <f>G53/100*25</f>
        <v>0</v>
      </c>
      <c r="G53" s="49">
        <f>(EU35+EX35+FA35+FD35+FG35+FJ35+FM35)/7</f>
        <v>0</v>
      </c>
      <c r="H53" s="40">
        <f>I53/100*25</f>
        <v>0</v>
      </c>
      <c r="I53" s="49">
        <f>(FP35+FS35+FV35+FY35+GB35+GE35+GH35)/7</f>
        <v>0</v>
      </c>
      <c r="J53" s="40">
        <f>K53/100*25</f>
        <v>0</v>
      </c>
      <c r="K53" s="49">
        <f>(GK35+GN35+GQ35+GT35+GW35+GZ35+HC35)/7</f>
        <v>0</v>
      </c>
      <c r="L53" s="3">
        <f>M53/100*25</f>
        <v>0</v>
      </c>
      <c r="M53" s="30">
        <f>(HF35+HI35+HL35+HO35+HR35+HU35+HX35)/7</f>
        <v>0</v>
      </c>
    </row>
    <row r="54" spans="2:13" x14ac:dyDescent="0.35">
      <c r="B54" s="48" t="s">
        <v>697</v>
      </c>
      <c r="C54" s="48" t="s">
        <v>699</v>
      </c>
      <c r="D54" s="56">
        <f>E54/100*25</f>
        <v>0</v>
      </c>
      <c r="E54" s="49">
        <f>(EA35+ED35+EG35+EJ35+EM35+EP35+ES35)/7</f>
        <v>0</v>
      </c>
      <c r="F54" s="40">
        <f>G54/100*25</f>
        <v>0</v>
      </c>
      <c r="G54" s="49">
        <f>(EV35+EY35+FB35+FE35+FH35+FK35+FN35)/7</f>
        <v>0</v>
      </c>
      <c r="H54" s="40">
        <f>I54/100*25</f>
        <v>0</v>
      </c>
      <c r="I54" s="49">
        <f>(FQ35+FT35+FW35+FZ35+GC35+GF35+GI35)/7</f>
        <v>0</v>
      </c>
      <c r="J54" s="40">
        <f>K54/100*25</f>
        <v>0</v>
      </c>
      <c r="K54" s="49">
        <f>(GL35+GO35+GR35+GU35+GX35+HA35+HD35)/7</f>
        <v>0</v>
      </c>
      <c r="L54" s="3">
        <f>M54/100*25</f>
        <v>0</v>
      </c>
      <c r="M54" s="30">
        <f>(HG35+HJ35+HM35+HP35+HS35+HV35+HY35)/7</f>
        <v>0</v>
      </c>
    </row>
    <row r="55" spans="2:13" x14ac:dyDescent="0.35">
      <c r="B55" s="48"/>
      <c r="C55" s="48"/>
      <c r="D55" s="54">
        <f t="shared" ref="D55:K55" si="9">SUM(D52:D54)</f>
        <v>0</v>
      </c>
      <c r="E55" s="54">
        <f t="shared" si="9"/>
        <v>0</v>
      </c>
      <c r="F55" s="53">
        <f t="shared" si="9"/>
        <v>0</v>
      </c>
      <c r="G55" s="53">
        <f t="shared" si="9"/>
        <v>0</v>
      </c>
      <c r="H55" s="53">
        <f t="shared" si="9"/>
        <v>0</v>
      </c>
      <c r="I55" s="53">
        <f t="shared" si="9"/>
        <v>0</v>
      </c>
      <c r="J55" s="53">
        <f t="shared" si="9"/>
        <v>0</v>
      </c>
      <c r="K55" s="53">
        <f t="shared" si="9"/>
        <v>0</v>
      </c>
      <c r="L55" s="31">
        <f>SUM(L52:L54)</f>
        <v>0</v>
      </c>
      <c r="M55" s="31">
        <f>SUM(M52:M54)</f>
        <v>0</v>
      </c>
    </row>
    <row r="56" spans="2:13" x14ac:dyDescent="0.35">
      <c r="B56" s="48" t="s">
        <v>694</v>
      </c>
      <c r="C56" s="48" t="s">
        <v>701</v>
      </c>
      <c r="D56" s="56">
        <f>E56/100*25</f>
        <v>0</v>
      </c>
      <c r="E56" s="49">
        <f>(HZ35+IC35+IF35+II35+IL35+IO35+IR35)/7</f>
        <v>0</v>
      </c>
      <c r="F56" s="47"/>
      <c r="G56" s="47"/>
      <c r="H56" s="47"/>
      <c r="I56" s="47"/>
      <c r="J56" s="47"/>
      <c r="K56" s="47"/>
    </row>
    <row r="57" spans="2:13" x14ac:dyDescent="0.35">
      <c r="B57" s="48" t="s">
        <v>696</v>
      </c>
      <c r="C57" s="48" t="s">
        <v>701</v>
      </c>
      <c r="D57" s="56">
        <f>E57/100*25</f>
        <v>0</v>
      </c>
      <c r="E57" s="49">
        <f>(IA35+ID35+IG35+IJ35+IM35+IP35+IS35)/7</f>
        <v>0</v>
      </c>
      <c r="F57" s="47"/>
      <c r="G57" s="47"/>
      <c r="H57" s="47"/>
      <c r="I57" s="47"/>
      <c r="J57" s="47"/>
      <c r="K57" s="47"/>
    </row>
    <row r="58" spans="2:13" x14ac:dyDescent="0.35">
      <c r="B58" s="48" t="s">
        <v>697</v>
      </c>
      <c r="C58" s="48" t="s">
        <v>701</v>
      </c>
      <c r="D58" s="56">
        <f>E58/100*25</f>
        <v>0</v>
      </c>
      <c r="E58" s="49">
        <f>(IB35+IE35+IH35+IK35+IN35+IQ35+IT35)/7</f>
        <v>0</v>
      </c>
      <c r="F58" s="47"/>
      <c r="G58" s="47"/>
      <c r="H58" s="47"/>
      <c r="I58" s="47"/>
      <c r="J58" s="47"/>
      <c r="K58" s="47"/>
    </row>
    <row r="59" spans="2:13" x14ac:dyDescent="0.35">
      <c r="B59" s="48"/>
      <c r="C59" s="48"/>
      <c r="D59" s="54">
        <f>SUM(D56:D58)</f>
        <v>0</v>
      </c>
      <c r="E59" s="54">
        <f>SUM(E56:E58)</f>
        <v>0</v>
      </c>
      <c r="F59" s="47"/>
      <c r="G59" s="47"/>
      <c r="H59" s="47"/>
      <c r="I59" s="47"/>
      <c r="J59" s="47"/>
      <c r="K59" s="47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 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Uzzzer</cp:lastModifiedBy>
  <dcterms:created xsi:type="dcterms:W3CDTF">2022-12-22T06:57:03Z</dcterms:created>
  <dcterms:modified xsi:type="dcterms:W3CDTF">2026-08-25T11:17:53Z</dcterms:modified>
</cp:coreProperties>
</file>