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4-2025 ОҚУ ЖЫЛЫ\"/>
    </mc:Choice>
  </mc:AlternateContent>
  <xr:revisionPtr revIDLastSave="0" documentId="13_ncr:1_{AEA88769-9093-41AA-A622-2A544427B7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Кіші топ " sheetId="8" r:id="rId1"/>
    <sheet name="Средняя группа" sheetId="3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3" l="1"/>
  <c r="D60" i="3"/>
  <c r="D58" i="3"/>
  <c r="L55" i="3"/>
  <c r="L56" i="3"/>
  <c r="L54" i="3"/>
  <c r="J55" i="3"/>
  <c r="J56" i="3"/>
  <c r="J54" i="3"/>
  <c r="H55" i="3"/>
  <c r="H56" i="3"/>
  <c r="H54" i="3"/>
  <c r="F55" i="3"/>
  <c r="F56" i="3"/>
  <c r="F54" i="3"/>
  <c r="D55" i="3"/>
  <c r="D56" i="3"/>
  <c r="D54" i="3"/>
  <c r="D50" i="3"/>
  <c r="D51" i="3"/>
  <c r="D49" i="3"/>
  <c r="H46" i="3"/>
  <c r="H47" i="3"/>
  <c r="H45" i="3"/>
  <c r="F46" i="3"/>
  <c r="F47" i="3"/>
  <c r="F45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D37" i="3"/>
  <c r="CE37" i="3"/>
  <c r="CF37" i="3"/>
  <c r="CG37" i="3"/>
  <c r="CH37" i="3"/>
  <c r="CI37" i="3"/>
  <c r="CJ37" i="3"/>
  <c r="CK37" i="3"/>
  <c r="CL37" i="3"/>
  <c r="CM37" i="3"/>
  <c r="CN37" i="3"/>
  <c r="CO37" i="3"/>
  <c r="CP37" i="3"/>
  <c r="CQ37" i="3"/>
  <c r="CR37" i="3"/>
  <c r="CS37" i="3"/>
  <c r="CT37" i="3"/>
  <c r="CU37" i="3"/>
  <c r="CV37" i="3"/>
  <c r="CW37" i="3"/>
  <c r="CX37" i="3"/>
  <c r="CY37" i="3"/>
  <c r="CZ37" i="3"/>
  <c r="DA37" i="3"/>
  <c r="DB37" i="3"/>
  <c r="DC37" i="3"/>
  <c r="DD37" i="3"/>
  <c r="DE37" i="3"/>
  <c r="DF37" i="3"/>
  <c r="DG37" i="3"/>
  <c r="DH37" i="3"/>
  <c r="DI37" i="3"/>
  <c r="DJ37" i="3"/>
  <c r="DK37" i="3"/>
  <c r="DL37" i="3"/>
  <c r="DM37" i="3"/>
  <c r="DN37" i="3"/>
  <c r="DO37" i="3"/>
  <c r="DP37" i="3"/>
  <c r="DQ37" i="3"/>
  <c r="DR37" i="3"/>
  <c r="DS37" i="3"/>
  <c r="DT37" i="3"/>
  <c r="DU37" i="3"/>
  <c r="DV37" i="3"/>
  <c r="DW37" i="3"/>
  <c r="DX37" i="3"/>
  <c r="DY37" i="3"/>
  <c r="DZ37" i="3"/>
  <c r="EA37" i="3"/>
  <c r="EB37" i="3"/>
  <c r="EC37" i="3"/>
  <c r="ED37" i="3"/>
  <c r="EE37" i="3"/>
  <c r="EF37" i="3"/>
  <c r="EG37" i="3"/>
  <c r="EH37" i="3"/>
  <c r="EI37" i="3"/>
  <c r="EJ37" i="3"/>
  <c r="EK37" i="3"/>
  <c r="EL37" i="3"/>
  <c r="EM37" i="3"/>
  <c r="EN37" i="3"/>
  <c r="EO37" i="3"/>
  <c r="EP37" i="3"/>
  <c r="EQ37" i="3"/>
  <c r="ER37" i="3"/>
  <c r="ES37" i="3"/>
  <c r="ET37" i="3"/>
  <c r="EU37" i="3"/>
  <c r="EV37" i="3"/>
  <c r="EW37" i="3"/>
  <c r="EX37" i="3"/>
  <c r="EY37" i="3"/>
  <c r="EZ37" i="3"/>
  <c r="FA37" i="3"/>
  <c r="FB37" i="3"/>
  <c r="FC37" i="3"/>
  <c r="FD37" i="3"/>
  <c r="FE37" i="3"/>
  <c r="FF37" i="3"/>
  <c r="FG37" i="3"/>
  <c r="FH37" i="3"/>
  <c r="FI37" i="3"/>
  <c r="FJ37" i="3"/>
  <c r="FK37" i="3"/>
  <c r="D36" i="4" l="1"/>
  <c r="E36" i="4"/>
  <c r="F36" i="4"/>
  <c r="G36" i="4"/>
  <c r="G37" i="4" s="1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W37" i="4" s="1"/>
  <c r="X36" i="4"/>
  <c r="Y36" i="4"/>
  <c r="Z36" i="4"/>
  <c r="AA36" i="4"/>
  <c r="AA37" i="4" s="1"/>
  <c r="AB36" i="4"/>
  <c r="AC36" i="4"/>
  <c r="AD36" i="4"/>
  <c r="AE36" i="4"/>
  <c r="AE37" i="4" s="1"/>
  <c r="AF36" i="4"/>
  <c r="AG36" i="4"/>
  <c r="AH36" i="4"/>
  <c r="AI36" i="4"/>
  <c r="AI37" i="4" s="1"/>
  <c r="AJ36" i="4"/>
  <c r="AK36" i="4"/>
  <c r="AL36" i="4"/>
  <c r="AM36" i="4"/>
  <c r="AM37" i="4" s="1"/>
  <c r="AN36" i="4"/>
  <c r="AO36" i="4"/>
  <c r="AP36" i="4"/>
  <c r="AQ36" i="4"/>
  <c r="AQ37" i="4" s="1"/>
  <c r="AR36" i="4"/>
  <c r="AS36" i="4"/>
  <c r="AT36" i="4"/>
  <c r="AU36" i="4"/>
  <c r="AU37" i="4" s="1"/>
  <c r="AV36" i="4"/>
  <c r="AW36" i="4"/>
  <c r="AX36" i="4"/>
  <c r="AY36" i="4"/>
  <c r="AY37" i="4" s="1"/>
  <c r="AZ36" i="4"/>
  <c r="BA36" i="4"/>
  <c r="BB36" i="4"/>
  <c r="BC36" i="4"/>
  <c r="BC37" i="4" s="1"/>
  <c r="BD36" i="4"/>
  <c r="BE36" i="4"/>
  <c r="BF36" i="4"/>
  <c r="BG36" i="4"/>
  <c r="BG37" i="4" s="1"/>
  <c r="BH36" i="4"/>
  <c r="BI36" i="4"/>
  <c r="BJ36" i="4"/>
  <c r="BK36" i="4"/>
  <c r="BK37" i="4" s="1"/>
  <c r="BL36" i="4"/>
  <c r="BM36" i="4"/>
  <c r="BN36" i="4"/>
  <c r="BO36" i="4"/>
  <c r="BO37" i="4" s="1"/>
  <c r="BP36" i="4"/>
  <c r="BQ36" i="4"/>
  <c r="BR36" i="4"/>
  <c r="BS36" i="4"/>
  <c r="BS37" i="4" s="1"/>
  <c r="BT36" i="4"/>
  <c r="BU36" i="4"/>
  <c r="BV36" i="4"/>
  <c r="BW36" i="4"/>
  <c r="BW37" i="4" s="1"/>
  <c r="BX36" i="4"/>
  <c r="BY36" i="4"/>
  <c r="BZ36" i="4"/>
  <c r="CA36" i="4"/>
  <c r="CA37" i="4" s="1"/>
  <c r="CB36" i="4"/>
  <c r="CC36" i="4"/>
  <c r="CD36" i="4"/>
  <c r="CE36" i="4"/>
  <c r="CE37" i="4" s="1"/>
  <c r="CF36" i="4"/>
  <c r="CG36" i="4"/>
  <c r="CH36" i="4"/>
  <c r="CI36" i="4"/>
  <c r="CI37" i="4" s="1"/>
  <c r="CJ36" i="4"/>
  <c r="CK36" i="4"/>
  <c r="CL36" i="4"/>
  <c r="CM36" i="4"/>
  <c r="CM37" i="4" s="1"/>
  <c r="CN36" i="4"/>
  <c r="CO36" i="4"/>
  <c r="CP36" i="4"/>
  <c r="CQ36" i="4"/>
  <c r="CQ37" i="4" s="1"/>
  <c r="CR36" i="4"/>
  <c r="CS36" i="4"/>
  <c r="CT36" i="4"/>
  <c r="CU36" i="4"/>
  <c r="CU37" i="4" s="1"/>
  <c r="CV36" i="4"/>
  <c r="CW36" i="4"/>
  <c r="CX36" i="4"/>
  <c r="CY36" i="4"/>
  <c r="CY37" i="4" s="1"/>
  <c r="CZ36" i="4"/>
  <c r="DA36" i="4"/>
  <c r="DB36" i="4"/>
  <c r="DC36" i="4"/>
  <c r="DC37" i="4" s="1"/>
  <c r="DD36" i="4"/>
  <c r="DE36" i="4"/>
  <c r="DF36" i="4"/>
  <c r="DG36" i="4"/>
  <c r="DG37" i="4" s="1"/>
  <c r="DH36" i="4"/>
  <c r="DI36" i="4"/>
  <c r="DJ36" i="4"/>
  <c r="DK36" i="4"/>
  <c r="DK37" i="4" s="1"/>
  <c r="DL36" i="4"/>
  <c r="DM36" i="4"/>
  <c r="DN36" i="4"/>
  <c r="DO36" i="4"/>
  <c r="DO37" i="4" s="1"/>
  <c r="DP36" i="4"/>
  <c r="DQ36" i="4"/>
  <c r="DR36" i="4"/>
  <c r="DS36" i="4"/>
  <c r="DS37" i="4" s="1"/>
  <c r="DT36" i="4"/>
  <c r="DU36" i="4"/>
  <c r="DV36" i="4"/>
  <c r="DW36" i="4"/>
  <c r="DW37" i="4" s="1"/>
  <c r="DX36" i="4"/>
  <c r="DY36" i="4"/>
  <c r="DZ36" i="4"/>
  <c r="EA36" i="4"/>
  <c r="EA37" i="4" s="1"/>
  <c r="EB36" i="4"/>
  <c r="EC36" i="4"/>
  <c r="ED36" i="4"/>
  <c r="EE36" i="4"/>
  <c r="EE37" i="4" s="1"/>
  <c r="EF36" i="4"/>
  <c r="EG36" i="4"/>
  <c r="EH36" i="4"/>
  <c r="EI36" i="4"/>
  <c r="EI37" i="4" s="1"/>
  <c r="EJ36" i="4"/>
  <c r="EK36" i="4"/>
  <c r="EL36" i="4"/>
  <c r="EM36" i="4"/>
  <c r="EM37" i="4" s="1"/>
  <c r="EN36" i="4"/>
  <c r="EO36" i="4"/>
  <c r="EP36" i="4"/>
  <c r="EQ36" i="4"/>
  <c r="EQ37" i="4" s="1"/>
  <c r="ER36" i="4"/>
  <c r="ES36" i="4"/>
  <c r="ET36" i="4"/>
  <c r="EU36" i="4"/>
  <c r="EU37" i="4" s="1"/>
  <c r="EV36" i="4"/>
  <c r="EW36" i="4"/>
  <c r="EX36" i="4"/>
  <c r="EY36" i="4"/>
  <c r="EY37" i="4" s="1"/>
  <c r="EZ36" i="4"/>
  <c r="FA36" i="4"/>
  <c r="FB36" i="4"/>
  <c r="FC36" i="4"/>
  <c r="FC37" i="4" s="1"/>
  <c r="FD36" i="4"/>
  <c r="FE36" i="4"/>
  <c r="FF36" i="4"/>
  <c r="FG36" i="4"/>
  <c r="FG37" i="4" s="1"/>
  <c r="FH36" i="4"/>
  <c r="FI36" i="4"/>
  <c r="FJ36" i="4"/>
  <c r="FK36" i="4"/>
  <c r="FK37" i="4" s="1"/>
  <c r="FL36" i="4"/>
  <c r="FM36" i="4"/>
  <c r="FN36" i="4"/>
  <c r="FO36" i="4"/>
  <c r="FO37" i="4" s="1"/>
  <c r="FP36" i="4"/>
  <c r="FQ36" i="4"/>
  <c r="FR36" i="4"/>
  <c r="FS36" i="4"/>
  <c r="FS37" i="4" s="1"/>
  <c r="FT36" i="4"/>
  <c r="FU36" i="4"/>
  <c r="FV36" i="4"/>
  <c r="FW36" i="4"/>
  <c r="FW37" i="4" s="1"/>
  <c r="FX36" i="4"/>
  <c r="FY36" i="4"/>
  <c r="FZ36" i="4"/>
  <c r="GA36" i="4"/>
  <c r="GA37" i="4" s="1"/>
  <c r="GB36" i="4"/>
  <c r="GC36" i="4"/>
  <c r="GD36" i="4"/>
  <c r="GE36" i="4"/>
  <c r="GE37" i="4" s="1"/>
  <c r="GF36" i="4"/>
  <c r="GG36" i="4"/>
  <c r="GH36" i="4"/>
  <c r="GI36" i="4"/>
  <c r="GI37" i="4" s="1"/>
  <c r="GJ36" i="4"/>
  <c r="GK36" i="4"/>
  <c r="GL36" i="4"/>
  <c r="GM36" i="4"/>
  <c r="GM37" i="4" s="1"/>
  <c r="GN36" i="4"/>
  <c r="GO36" i="4"/>
  <c r="GP36" i="4"/>
  <c r="GQ36" i="4"/>
  <c r="GR36" i="4"/>
  <c r="D55" i="5"/>
  <c r="D56" i="5"/>
  <c r="D54" i="5"/>
  <c r="L51" i="5"/>
  <c r="L52" i="5"/>
  <c r="L50" i="5"/>
  <c r="J51" i="5"/>
  <c r="J52" i="5"/>
  <c r="J50" i="5"/>
  <c r="H51" i="5"/>
  <c r="H52" i="5"/>
  <c r="H50" i="5"/>
  <c r="F51" i="5"/>
  <c r="F52" i="5"/>
  <c r="F50" i="5"/>
  <c r="D51" i="5"/>
  <c r="D52" i="5"/>
  <c r="D50" i="5"/>
  <c r="D47" i="5"/>
  <c r="D45" i="5"/>
  <c r="J42" i="5"/>
  <c r="J43" i="5"/>
  <c r="J41" i="5"/>
  <c r="H42" i="5"/>
  <c r="H43" i="5"/>
  <c r="F42" i="5"/>
  <c r="F43" i="5"/>
  <c r="D42" i="5"/>
  <c r="D43" i="5"/>
  <c r="D41" i="5"/>
  <c r="D37" i="5"/>
  <c r="D38" i="5"/>
  <c r="D36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F33" i="5"/>
  <c r="AG33" i="5"/>
  <c r="AH33" i="5"/>
  <c r="AI33" i="5"/>
  <c r="AJ33" i="5"/>
  <c r="AK33" i="5"/>
  <c r="AL33" i="5"/>
  <c r="AM33" i="5"/>
  <c r="AN33" i="5"/>
  <c r="AO33" i="5"/>
  <c r="AP33" i="5"/>
  <c r="AQ33" i="5"/>
  <c r="AR33" i="5"/>
  <c r="AT33" i="5"/>
  <c r="AU33" i="5"/>
  <c r="AV33" i="5"/>
  <c r="AW33" i="5"/>
  <c r="AX33" i="5"/>
  <c r="AY33" i="5"/>
  <c r="AZ33" i="5"/>
  <c r="BA33" i="5"/>
  <c r="BB33" i="5"/>
  <c r="BC33" i="5"/>
  <c r="BD33" i="5"/>
  <c r="BE33" i="5"/>
  <c r="BF33" i="5"/>
  <c r="BG33" i="5"/>
  <c r="BH33" i="5"/>
  <c r="BI33" i="5"/>
  <c r="BJ33" i="5"/>
  <c r="BK33" i="5"/>
  <c r="BL33" i="5"/>
  <c r="BM33" i="5"/>
  <c r="BO33" i="5"/>
  <c r="BP33" i="5"/>
  <c r="BQ33" i="5"/>
  <c r="BR33" i="5"/>
  <c r="BS33" i="5"/>
  <c r="BT33" i="5"/>
  <c r="BU33" i="5"/>
  <c r="BV33" i="5"/>
  <c r="BW33" i="5"/>
  <c r="BX33" i="5"/>
  <c r="BY33" i="5"/>
  <c r="BZ33" i="5"/>
  <c r="CA33" i="5"/>
  <c r="CB33" i="5"/>
  <c r="CC33" i="5"/>
  <c r="CD33" i="5"/>
  <c r="CE33" i="5"/>
  <c r="CF33" i="5"/>
  <c r="CG33" i="5"/>
  <c r="CH33" i="5"/>
  <c r="CI33" i="5"/>
  <c r="CJ33" i="5"/>
  <c r="CK33" i="5"/>
  <c r="CL33" i="5"/>
  <c r="CM33" i="5"/>
  <c r="CN33" i="5"/>
  <c r="CO33" i="5"/>
  <c r="CP33" i="5"/>
  <c r="CQ33" i="5"/>
  <c r="CR33" i="5"/>
  <c r="CS33" i="5"/>
  <c r="CT33" i="5"/>
  <c r="CU33" i="5"/>
  <c r="CV33" i="5"/>
  <c r="CW33" i="5"/>
  <c r="CX33" i="5"/>
  <c r="CY33" i="5"/>
  <c r="CZ33" i="5"/>
  <c r="DA33" i="5"/>
  <c r="DB33" i="5"/>
  <c r="DC33" i="5"/>
  <c r="DD33" i="5"/>
  <c r="DE33" i="5"/>
  <c r="DF33" i="5"/>
  <c r="DG33" i="5"/>
  <c r="DH33" i="5"/>
  <c r="DI33" i="5"/>
  <c r="DJ33" i="5"/>
  <c r="DK33" i="5"/>
  <c r="DL33" i="5"/>
  <c r="DM33" i="5"/>
  <c r="DN33" i="5"/>
  <c r="DO33" i="5"/>
  <c r="DP33" i="5"/>
  <c r="DQ33" i="5"/>
  <c r="DR33" i="5"/>
  <c r="DS33" i="5"/>
  <c r="DT33" i="5"/>
  <c r="DU33" i="5"/>
  <c r="DV33" i="5"/>
  <c r="DW33" i="5"/>
  <c r="DX33" i="5"/>
  <c r="DY33" i="5"/>
  <c r="DZ33" i="5"/>
  <c r="EA33" i="5"/>
  <c r="EB33" i="5"/>
  <c r="EC33" i="5"/>
  <c r="ED33" i="5"/>
  <c r="EE33" i="5"/>
  <c r="EF33" i="5"/>
  <c r="EG33" i="5"/>
  <c r="EH33" i="5"/>
  <c r="EI33" i="5"/>
  <c r="EJ33" i="5"/>
  <c r="EK33" i="5"/>
  <c r="EL33" i="5"/>
  <c r="EM33" i="5"/>
  <c r="EN33" i="5"/>
  <c r="EO33" i="5"/>
  <c r="EP33" i="5"/>
  <c r="EQ33" i="5"/>
  <c r="ER33" i="5"/>
  <c r="ES33" i="5"/>
  <c r="ET33" i="5"/>
  <c r="EU33" i="5"/>
  <c r="EV33" i="5"/>
  <c r="EW33" i="5"/>
  <c r="EX33" i="5"/>
  <c r="EY33" i="5"/>
  <c r="EZ33" i="5"/>
  <c r="FA33" i="5"/>
  <c r="FB33" i="5"/>
  <c r="FC33" i="5"/>
  <c r="FD33" i="5"/>
  <c r="FE33" i="5"/>
  <c r="FF33" i="5"/>
  <c r="FG33" i="5"/>
  <c r="FH33" i="5"/>
  <c r="FI33" i="5"/>
  <c r="FJ33" i="5"/>
  <c r="FK33" i="5"/>
  <c r="FL33" i="5"/>
  <c r="FM33" i="5"/>
  <c r="FN33" i="5"/>
  <c r="FO33" i="5"/>
  <c r="FP33" i="5"/>
  <c r="FQ33" i="5"/>
  <c r="FR33" i="5"/>
  <c r="FS33" i="5"/>
  <c r="FT33" i="5"/>
  <c r="FU33" i="5"/>
  <c r="FV33" i="5"/>
  <c r="FW33" i="5"/>
  <c r="FX33" i="5"/>
  <c r="FY33" i="5"/>
  <c r="FZ33" i="5"/>
  <c r="GA33" i="5"/>
  <c r="GB33" i="5"/>
  <c r="GC33" i="5"/>
  <c r="GD33" i="5"/>
  <c r="GE33" i="5"/>
  <c r="GF33" i="5"/>
  <c r="GG33" i="5"/>
  <c r="GH33" i="5"/>
  <c r="GI33" i="5"/>
  <c r="GJ33" i="5"/>
  <c r="GK33" i="5"/>
  <c r="GL33" i="5"/>
  <c r="GM33" i="5"/>
  <c r="GN33" i="5"/>
  <c r="GO33" i="5"/>
  <c r="GP33" i="5"/>
  <c r="GQ33" i="5"/>
  <c r="GR33" i="5"/>
  <c r="GS33" i="5"/>
  <c r="GT33" i="5"/>
  <c r="GU33" i="5"/>
  <c r="GV33" i="5"/>
  <c r="GW33" i="5"/>
  <c r="GX33" i="5"/>
  <c r="GY33" i="5"/>
  <c r="GZ33" i="5"/>
  <c r="HA33" i="5"/>
  <c r="HB33" i="5"/>
  <c r="HC33" i="5"/>
  <c r="HD33" i="5"/>
  <c r="HE33" i="5"/>
  <c r="HF33" i="5"/>
  <c r="HG33" i="5"/>
  <c r="HH33" i="5"/>
  <c r="HI33" i="5"/>
  <c r="HJ33" i="5"/>
  <c r="HK33" i="5"/>
  <c r="HL33" i="5"/>
  <c r="HM33" i="5"/>
  <c r="HN33" i="5"/>
  <c r="HO33" i="5"/>
  <c r="HP33" i="5"/>
  <c r="HQ33" i="5"/>
  <c r="HR33" i="5"/>
  <c r="HS33" i="5"/>
  <c r="HT33" i="5"/>
  <c r="HU33" i="5"/>
  <c r="HV33" i="5"/>
  <c r="HW33" i="5"/>
  <c r="HX33" i="5"/>
  <c r="HY33" i="5"/>
  <c r="HZ33" i="5"/>
  <c r="IA33" i="5"/>
  <c r="IB33" i="5"/>
  <c r="IC33" i="5"/>
  <c r="ID33" i="5"/>
  <c r="IE33" i="5"/>
  <c r="IF33" i="5"/>
  <c r="IG33" i="5"/>
  <c r="IH33" i="5"/>
  <c r="II33" i="5"/>
  <c r="IJ33" i="5"/>
  <c r="IK33" i="5"/>
  <c r="IL33" i="5"/>
  <c r="IM33" i="5"/>
  <c r="IN33" i="5"/>
  <c r="IO33" i="5"/>
  <c r="IP33" i="5"/>
  <c r="IQ33" i="5"/>
  <c r="IR33" i="5"/>
  <c r="IS33" i="5"/>
  <c r="IT33" i="5"/>
  <c r="C33" i="5"/>
  <c r="D37" i="4"/>
  <c r="E37" i="4"/>
  <c r="F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X37" i="4"/>
  <c r="Y37" i="4"/>
  <c r="Z37" i="4"/>
  <c r="AB37" i="4"/>
  <c r="AC37" i="4"/>
  <c r="AD37" i="4"/>
  <c r="AF37" i="4"/>
  <c r="AG37" i="4"/>
  <c r="AH37" i="4"/>
  <c r="AJ37" i="4"/>
  <c r="AK37" i="4"/>
  <c r="AL37" i="4"/>
  <c r="AN37" i="4"/>
  <c r="AO37" i="4"/>
  <c r="AP37" i="4"/>
  <c r="AR37" i="4"/>
  <c r="AS37" i="4"/>
  <c r="AT37" i="4"/>
  <c r="AV37" i="4"/>
  <c r="AW37" i="4"/>
  <c r="AX37" i="4"/>
  <c r="AZ37" i="4"/>
  <c r="BA37" i="4"/>
  <c r="BB37" i="4"/>
  <c r="BD37" i="4"/>
  <c r="BE37" i="4"/>
  <c r="BF37" i="4"/>
  <c r="BH37" i="4"/>
  <c r="BI37" i="4"/>
  <c r="BJ37" i="4"/>
  <c r="BL37" i="4"/>
  <c r="BM37" i="4"/>
  <c r="BN37" i="4"/>
  <c r="BP37" i="4"/>
  <c r="BQ37" i="4"/>
  <c r="BR37" i="4"/>
  <c r="BT37" i="4"/>
  <c r="BU37" i="4"/>
  <c r="BV37" i="4"/>
  <c r="BX37" i="4"/>
  <c r="BY37" i="4"/>
  <c r="BZ37" i="4"/>
  <c r="CB37" i="4"/>
  <c r="CC37" i="4"/>
  <c r="CD37" i="4"/>
  <c r="CF37" i="4"/>
  <c r="CG37" i="4"/>
  <c r="CH37" i="4"/>
  <c r="CJ37" i="4"/>
  <c r="CK37" i="4"/>
  <c r="CL37" i="4"/>
  <c r="CN37" i="4"/>
  <c r="CO37" i="4"/>
  <c r="CP37" i="4"/>
  <c r="CR37" i="4"/>
  <c r="CS37" i="4"/>
  <c r="CT37" i="4"/>
  <c r="CV37" i="4"/>
  <c r="CW37" i="4"/>
  <c r="CX37" i="4"/>
  <c r="CZ37" i="4"/>
  <c r="DA37" i="4"/>
  <c r="DB37" i="4"/>
  <c r="DD37" i="4"/>
  <c r="DE37" i="4"/>
  <c r="DF37" i="4"/>
  <c r="DH37" i="4"/>
  <c r="DI37" i="4"/>
  <c r="DJ37" i="4"/>
  <c r="DL37" i="4"/>
  <c r="DM37" i="4"/>
  <c r="DN37" i="4"/>
  <c r="DP37" i="4"/>
  <c r="DQ37" i="4"/>
  <c r="DR37" i="4"/>
  <c r="DT37" i="4"/>
  <c r="DU37" i="4"/>
  <c r="DV37" i="4"/>
  <c r="DX37" i="4"/>
  <c r="DY37" i="4"/>
  <c r="DZ37" i="4"/>
  <c r="EB37" i="4"/>
  <c r="EC37" i="4"/>
  <c r="ED37" i="4"/>
  <c r="EF37" i="4"/>
  <c r="EG37" i="4"/>
  <c r="EH37" i="4"/>
  <c r="EJ37" i="4"/>
  <c r="EK37" i="4"/>
  <c r="EL37" i="4"/>
  <c r="EN37" i="4"/>
  <c r="EO37" i="4"/>
  <c r="EP37" i="4"/>
  <c r="ER37" i="4"/>
  <c r="ES37" i="4"/>
  <c r="ET37" i="4"/>
  <c r="EV37" i="4"/>
  <c r="EW37" i="4"/>
  <c r="EX37" i="4"/>
  <c r="EZ37" i="4"/>
  <c r="FA37" i="4"/>
  <c r="FB37" i="4"/>
  <c r="FD37" i="4"/>
  <c r="FE37" i="4"/>
  <c r="FF37" i="4"/>
  <c r="FH37" i="4"/>
  <c r="FI37" i="4"/>
  <c r="FJ37" i="4"/>
  <c r="FL37" i="4"/>
  <c r="FM37" i="4"/>
  <c r="FN37" i="4"/>
  <c r="FP37" i="4"/>
  <c r="FQ37" i="4"/>
  <c r="FR37" i="4"/>
  <c r="FT37" i="4"/>
  <c r="FU37" i="4"/>
  <c r="FV37" i="4"/>
  <c r="FX37" i="4"/>
  <c r="FY37" i="4"/>
  <c r="FZ37" i="4"/>
  <c r="GB37" i="4"/>
  <c r="GC37" i="4"/>
  <c r="GD37" i="4"/>
  <c r="GF37" i="4"/>
  <c r="GG37" i="4"/>
  <c r="GH37" i="4"/>
  <c r="GJ37" i="4"/>
  <c r="GK37" i="4"/>
  <c r="GL37" i="4"/>
  <c r="GN37" i="4"/>
  <c r="GO37" i="4"/>
  <c r="GP37" i="4"/>
  <c r="GQ37" i="4"/>
  <c r="GR37" i="4"/>
  <c r="C37" i="4"/>
  <c r="E47" i="5"/>
  <c r="E50" i="8" l="1"/>
  <c r="D50" i="8" s="1"/>
  <c r="M46" i="8"/>
  <c r="L46" i="8"/>
  <c r="L47" i="8" s="1"/>
  <c r="K46" i="8"/>
  <c r="J46" i="8" s="1"/>
  <c r="E32" i="8"/>
  <c r="D32" i="8" s="1"/>
  <c r="D33" i="8" s="1"/>
  <c r="DR26" i="8"/>
  <c r="DR27" i="8" s="1"/>
  <c r="DQ26" i="8"/>
  <c r="DQ27" i="8" s="1"/>
  <c r="DP26" i="8"/>
  <c r="DP27" i="8" s="1"/>
  <c r="DO26" i="8"/>
  <c r="DO27" i="8" s="1"/>
  <c r="DN26" i="8"/>
  <c r="DN27" i="8" s="1"/>
  <c r="DM26" i="8"/>
  <c r="DM27" i="8" s="1"/>
  <c r="DL26" i="8"/>
  <c r="DL27" i="8" s="1"/>
  <c r="DK26" i="8"/>
  <c r="DK27" i="8" s="1"/>
  <c r="DJ26" i="8"/>
  <c r="DJ27" i="8" s="1"/>
  <c r="DI26" i="8"/>
  <c r="DI27" i="8" s="1"/>
  <c r="DH26" i="8"/>
  <c r="DH27" i="8" s="1"/>
  <c r="DG26" i="8"/>
  <c r="DG27" i="8" s="1"/>
  <c r="DF26" i="8"/>
  <c r="DF27" i="8" s="1"/>
  <c r="DE26" i="8"/>
  <c r="DE27" i="8" s="1"/>
  <c r="DD26" i="8"/>
  <c r="DD27" i="8" s="1"/>
  <c r="DC26" i="8"/>
  <c r="DC27" i="8" s="1"/>
  <c r="DB26" i="8"/>
  <c r="DB27" i="8" s="1"/>
  <c r="DA26" i="8"/>
  <c r="DA27" i="8" s="1"/>
  <c r="CZ26" i="8"/>
  <c r="CZ27" i="8" s="1"/>
  <c r="CY26" i="8"/>
  <c r="CY27" i="8" s="1"/>
  <c r="CX26" i="8"/>
  <c r="CX27" i="8" s="1"/>
  <c r="CW26" i="8"/>
  <c r="CW27" i="8" s="1"/>
  <c r="CV26" i="8"/>
  <c r="CV27" i="8" s="1"/>
  <c r="CU26" i="8"/>
  <c r="CU27" i="8" s="1"/>
  <c r="CT26" i="8"/>
  <c r="CT27" i="8" s="1"/>
  <c r="CS26" i="8"/>
  <c r="CS27" i="8" s="1"/>
  <c r="CR26" i="8"/>
  <c r="CR27" i="8" s="1"/>
  <c r="CQ26" i="8"/>
  <c r="CQ27" i="8" s="1"/>
  <c r="CP26" i="8"/>
  <c r="CP27" i="8" s="1"/>
  <c r="CO26" i="8"/>
  <c r="CO27" i="8" s="1"/>
  <c r="CN26" i="8"/>
  <c r="CN27" i="8" s="1"/>
  <c r="CM26" i="8"/>
  <c r="CM27" i="8" s="1"/>
  <c r="CL26" i="8"/>
  <c r="CL27" i="8" s="1"/>
  <c r="CK26" i="8"/>
  <c r="CK27" i="8" s="1"/>
  <c r="CJ26" i="8"/>
  <c r="CJ27" i="8" s="1"/>
  <c r="CI26" i="8"/>
  <c r="CI27" i="8" s="1"/>
  <c r="CH26" i="8"/>
  <c r="CH27" i="8" s="1"/>
  <c r="CG26" i="8"/>
  <c r="CG27" i="8" s="1"/>
  <c r="CF26" i="8"/>
  <c r="CF27" i="8" s="1"/>
  <c r="CE26" i="8"/>
  <c r="CE27" i="8" s="1"/>
  <c r="CD26" i="8"/>
  <c r="CD27" i="8" s="1"/>
  <c r="CC26" i="8"/>
  <c r="CC27" i="8" s="1"/>
  <c r="CB26" i="8"/>
  <c r="CB27" i="8" s="1"/>
  <c r="CA26" i="8"/>
  <c r="CA27" i="8" s="1"/>
  <c r="BZ26" i="8"/>
  <c r="BZ27" i="8" s="1"/>
  <c r="BY26" i="8"/>
  <c r="BY27" i="8" s="1"/>
  <c r="BX26" i="8"/>
  <c r="BX27" i="8" s="1"/>
  <c r="BW26" i="8"/>
  <c r="BW27" i="8" s="1"/>
  <c r="BV26" i="8"/>
  <c r="BV27" i="8" s="1"/>
  <c r="BU26" i="8"/>
  <c r="BU27" i="8" s="1"/>
  <c r="BT26" i="8"/>
  <c r="BT27" i="8" s="1"/>
  <c r="BS26" i="8"/>
  <c r="BS27" i="8" s="1"/>
  <c r="BR26" i="8"/>
  <c r="BR27" i="8" s="1"/>
  <c r="BQ26" i="8"/>
  <c r="BQ27" i="8" s="1"/>
  <c r="BP26" i="8"/>
  <c r="BP27" i="8" s="1"/>
  <c r="BO26" i="8"/>
  <c r="BO27" i="8" s="1"/>
  <c r="BN26" i="8"/>
  <c r="BN27" i="8" s="1"/>
  <c r="BM26" i="8"/>
  <c r="BM27" i="8" s="1"/>
  <c r="BL26" i="8"/>
  <c r="BL27" i="8" s="1"/>
  <c r="BK26" i="8"/>
  <c r="BK27" i="8" s="1"/>
  <c r="BJ26" i="8"/>
  <c r="BJ27" i="8" s="1"/>
  <c r="BI26" i="8"/>
  <c r="BI27" i="8" s="1"/>
  <c r="BH26" i="8"/>
  <c r="BH27" i="8" s="1"/>
  <c r="BG26" i="8"/>
  <c r="BG27" i="8" s="1"/>
  <c r="BF26" i="8"/>
  <c r="BF27" i="8" s="1"/>
  <c r="BE26" i="8"/>
  <c r="BE27" i="8" s="1"/>
  <c r="BD26" i="8"/>
  <c r="BD27" i="8" s="1"/>
  <c r="BC26" i="8"/>
  <c r="BC27" i="8" s="1"/>
  <c r="BB26" i="8"/>
  <c r="BB27" i="8" s="1"/>
  <c r="BA26" i="8"/>
  <c r="BA27" i="8" s="1"/>
  <c r="AZ26" i="8"/>
  <c r="AZ27" i="8" s="1"/>
  <c r="AY26" i="8"/>
  <c r="AY27" i="8" s="1"/>
  <c r="AX26" i="8"/>
  <c r="AX27" i="8" s="1"/>
  <c r="AW26" i="8"/>
  <c r="AW27" i="8" s="1"/>
  <c r="AV26" i="8"/>
  <c r="AV27" i="8" s="1"/>
  <c r="AU26" i="8"/>
  <c r="AU27" i="8" s="1"/>
  <c r="AT26" i="8"/>
  <c r="AT27" i="8" s="1"/>
  <c r="AS26" i="8"/>
  <c r="AS27" i="8" s="1"/>
  <c r="AR26" i="8"/>
  <c r="AR27" i="8" s="1"/>
  <c r="AQ26" i="8"/>
  <c r="AQ27" i="8" s="1"/>
  <c r="AP26" i="8"/>
  <c r="AP27" i="8" s="1"/>
  <c r="AO26" i="8"/>
  <c r="AO27" i="8" s="1"/>
  <c r="AN26" i="8"/>
  <c r="AN27" i="8" s="1"/>
  <c r="AM26" i="8"/>
  <c r="AM27" i="8" s="1"/>
  <c r="AL26" i="8"/>
  <c r="AL27" i="8" s="1"/>
  <c r="AK26" i="8"/>
  <c r="AK27" i="8" s="1"/>
  <c r="AJ26" i="8"/>
  <c r="AJ27" i="8" s="1"/>
  <c r="AI26" i="8"/>
  <c r="AI27" i="8" s="1"/>
  <c r="AH26" i="8"/>
  <c r="AH27" i="8" s="1"/>
  <c r="AG26" i="8"/>
  <c r="AG27" i="8" s="1"/>
  <c r="AF26" i="8"/>
  <c r="AF27" i="8" s="1"/>
  <c r="AE26" i="8"/>
  <c r="AE27" i="8" s="1"/>
  <c r="AD26" i="8"/>
  <c r="AD27" i="8" s="1"/>
  <c r="AC26" i="8"/>
  <c r="AC27" i="8" s="1"/>
  <c r="AB26" i="8"/>
  <c r="AB27" i="8" s="1"/>
  <c r="AA26" i="8"/>
  <c r="AA27" i="8" s="1"/>
  <c r="Z26" i="8"/>
  <c r="Z27" i="8" s="1"/>
  <c r="Y26" i="8"/>
  <c r="Y27" i="8" s="1"/>
  <c r="X26" i="8"/>
  <c r="X27" i="8" s="1"/>
  <c r="W26" i="8"/>
  <c r="W27" i="8" s="1"/>
  <c r="V26" i="8"/>
  <c r="V27" i="8" s="1"/>
  <c r="U26" i="8"/>
  <c r="U27" i="8" s="1"/>
  <c r="T26" i="8"/>
  <c r="T27" i="8" s="1"/>
  <c r="S26" i="8"/>
  <c r="S27" i="8" s="1"/>
  <c r="R26" i="8"/>
  <c r="R27" i="8" s="1"/>
  <c r="Q26" i="8"/>
  <c r="Q27" i="8" s="1"/>
  <c r="P26" i="8"/>
  <c r="P27" i="8" s="1"/>
  <c r="O26" i="8"/>
  <c r="O27" i="8" s="1"/>
  <c r="N26" i="8"/>
  <c r="N27" i="8" s="1"/>
  <c r="M26" i="8"/>
  <c r="M27" i="8" s="1"/>
  <c r="L26" i="8"/>
  <c r="L27" i="8" s="1"/>
  <c r="K26" i="8"/>
  <c r="K27" i="8" s="1"/>
  <c r="J26" i="8"/>
  <c r="J27" i="8" s="1"/>
  <c r="I26" i="8"/>
  <c r="I27" i="8" s="1"/>
  <c r="H26" i="8"/>
  <c r="H27" i="8" s="1"/>
  <c r="G26" i="8"/>
  <c r="G27" i="8" s="1"/>
  <c r="F26" i="8"/>
  <c r="F27" i="8" s="1"/>
  <c r="E26" i="8"/>
  <c r="E27" i="8" s="1"/>
  <c r="D26" i="8"/>
  <c r="D27" i="8" s="1"/>
  <c r="C26" i="8"/>
  <c r="C27" i="8" s="1"/>
  <c r="E37" i="8" l="1"/>
  <c r="G37" i="8"/>
  <c r="G38" i="8" s="1"/>
  <c r="E41" i="8"/>
  <c r="D41" i="8" s="1"/>
  <c r="D42" i="8" s="1"/>
  <c r="E46" i="8"/>
  <c r="D46" i="8" s="1"/>
  <c r="D47" i="8" s="1"/>
  <c r="G46" i="8"/>
  <c r="F46" i="8" s="1"/>
  <c r="I46" i="8"/>
  <c r="H46" i="8" s="1"/>
  <c r="H47" i="8" s="1"/>
  <c r="E38" i="8"/>
  <c r="D37" i="8"/>
  <c r="D38" i="8" s="1"/>
  <c r="E30" i="8"/>
  <c r="E33" i="8" s="1"/>
  <c r="E44" i="8"/>
  <c r="G44" i="8"/>
  <c r="I44" i="8"/>
  <c r="K44" i="8"/>
  <c r="J44" i="8" s="1"/>
  <c r="J47" i="8" s="1"/>
  <c r="M44" i="8"/>
  <c r="E48" i="8"/>
  <c r="D48" i="8" s="1"/>
  <c r="D51" i="8" s="1"/>
  <c r="E45" i="8"/>
  <c r="G45" i="8"/>
  <c r="F45" i="8" s="1"/>
  <c r="I45" i="8"/>
  <c r="E42" i="8" l="1"/>
  <c r="F37" i="8"/>
  <c r="F38" i="8" s="1"/>
  <c r="E47" i="8"/>
  <c r="I47" i="8"/>
  <c r="F44" i="8"/>
  <c r="F47" i="8" s="1"/>
  <c r="G47" i="8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2" i="5"/>
  <c r="EI36" i="3"/>
  <c r="IT32" i="5" l="1"/>
  <c r="IS32" i="5"/>
  <c r="IR32" i="5"/>
  <c r="IQ32" i="5"/>
  <c r="IP32" i="5"/>
  <c r="IO32" i="5"/>
  <c r="IN32" i="5"/>
  <c r="IM32" i="5"/>
  <c r="IL32" i="5"/>
  <c r="IK32" i="5"/>
  <c r="IJ32" i="5"/>
  <c r="II32" i="5"/>
  <c r="IH32" i="5"/>
  <c r="IG32" i="5"/>
  <c r="IF32" i="5"/>
  <c r="IE32" i="5"/>
  <c r="ID32" i="5"/>
  <c r="IC32" i="5"/>
  <c r="IB32" i="5"/>
  <c r="IA32" i="5"/>
  <c r="HZ32" i="5"/>
  <c r="HY32" i="5"/>
  <c r="HX32" i="5"/>
  <c r="HW32" i="5"/>
  <c r="HV32" i="5"/>
  <c r="HU32" i="5"/>
  <c r="HT32" i="5"/>
  <c r="HS32" i="5"/>
  <c r="HR32" i="5"/>
  <c r="HQ32" i="5"/>
  <c r="HP32" i="5"/>
  <c r="HO32" i="5"/>
  <c r="HN32" i="5"/>
  <c r="HM32" i="5"/>
  <c r="HL32" i="5"/>
  <c r="HK32" i="5"/>
  <c r="HJ32" i="5"/>
  <c r="HI32" i="5"/>
  <c r="HH32" i="5"/>
  <c r="HG32" i="5"/>
  <c r="HF32" i="5"/>
  <c r="HE32" i="5"/>
  <c r="HD32" i="5"/>
  <c r="HC32" i="5"/>
  <c r="HB32" i="5"/>
  <c r="HA32" i="5"/>
  <c r="GZ32" i="5"/>
  <c r="GY32" i="5"/>
  <c r="GX32" i="5"/>
  <c r="GW32" i="5"/>
  <c r="GV32" i="5"/>
  <c r="GU32" i="5"/>
  <c r="GT32" i="5"/>
  <c r="GS32" i="5"/>
  <c r="GR32" i="5"/>
  <c r="GQ32" i="5"/>
  <c r="GP32" i="5"/>
  <c r="GO32" i="5"/>
  <c r="GN32" i="5"/>
  <c r="GM32" i="5"/>
  <c r="GL32" i="5"/>
  <c r="GK32" i="5"/>
  <c r="GJ32" i="5"/>
  <c r="GI32" i="5"/>
  <c r="GH32" i="5"/>
  <c r="GG32" i="5"/>
  <c r="GF32" i="5"/>
  <c r="GE32" i="5"/>
  <c r="GD32" i="5"/>
  <c r="GC32" i="5"/>
  <c r="GB32" i="5"/>
  <c r="GA32" i="5"/>
  <c r="FZ32" i="5"/>
  <c r="FY32" i="5"/>
  <c r="FX32" i="5"/>
  <c r="FW32" i="5"/>
  <c r="FV32" i="5"/>
  <c r="FU32" i="5"/>
  <c r="FT32" i="5"/>
  <c r="FS32" i="5"/>
  <c r="FR32" i="5"/>
  <c r="FQ32" i="5"/>
  <c r="FP32" i="5"/>
  <c r="FN32" i="5"/>
  <c r="FM32" i="5"/>
  <c r="FL32" i="5"/>
  <c r="FK32" i="5"/>
  <c r="FJ32" i="5"/>
  <c r="FI32" i="5"/>
  <c r="FH32" i="5"/>
  <c r="FG32" i="5"/>
  <c r="FF32" i="5"/>
  <c r="FE32" i="5"/>
  <c r="FD32" i="5"/>
  <c r="FC32" i="5"/>
  <c r="FB32" i="5"/>
  <c r="FA32" i="5"/>
  <c r="EZ32" i="5"/>
  <c r="EY32" i="5"/>
  <c r="EX32" i="5"/>
  <c r="EW32" i="5"/>
  <c r="EV32" i="5"/>
  <c r="EU32" i="5"/>
  <c r="ET32" i="5"/>
  <c r="ES32" i="5"/>
  <c r="ER32" i="5"/>
  <c r="EQ32" i="5"/>
  <c r="EP32" i="5"/>
  <c r="EO32" i="5"/>
  <c r="EN32" i="5"/>
  <c r="EM32" i="5"/>
  <c r="EL32" i="5"/>
  <c r="EK32" i="5"/>
  <c r="EJ32" i="5"/>
  <c r="EI32" i="5"/>
  <c r="EH32" i="5"/>
  <c r="EG32" i="5"/>
  <c r="EF32" i="5"/>
  <c r="EE32" i="5"/>
  <c r="ED32" i="5"/>
  <c r="EC32" i="5"/>
  <c r="EB32" i="5"/>
  <c r="EA32" i="5"/>
  <c r="DZ32" i="5"/>
  <c r="DY32" i="5"/>
  <c r="DX32" i="5"/>
  <c r="DW32" i="5"/>
  <c r="DV32" i="5"/>
  <c r="DU32" i="5"/>
  <c r="DT32" i="5"/>
  <c r="DS32" i="5"/>
  <c r="DR32" i="5"/>
  <c r="DQ32" i="5"/>
  <c r="DP32" i="5"/>
  <c r="DO32" i="5"/>
  <c r="DN32" i="5"/>
  <c r="DM32" i="5"/>
  <c r="DL32" i="5"/>
  <c r="DK32" i="5"/>
  <c r="DJ32" i="5"/>
  <c r="DI32" i="5"/>
  <c r="DH32" i="5"/>
  <c r="DG32" i="5"/>
  <c r="DF32" i="5"/>
  <c r="DE32" i="5"/>
  <c r="DD32" i="5"/>
  <c r="DC32" i="5"/>
  <c r="DB32" i="5"/>
  <c r="DA32" i="5"/>
  <c r="CZ32" i="5"/>
  <c r="CY32" i="5"/>
  <c r="CX32" i="5"/>
  <c r="CW32" i="5"/>
  <c r="CV32" i="5"/>
  <c r="CU32" i="5"/>
  <c r="CT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O32" i="5"/>
  <c r="BN32" i="5"/>
  <c r="BN33" i="5" s="1"/>
  <c r="BM32" i="5"/>
  <c r="BL32" i="5"/>
  <c r="BK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S33" i="5" s="1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FK36" i="3"/>
  <c r="FJ36" i="3"/>
  <c r="FI36" i="3"/>
  <c r="FH36" i="3"/>
  <c r="FG36" i="3"/>
  <c r="FF36" i="3"/>
  <c r="FE36" i="3"/>
  <c r="FD36" i="3"/>
  <c r="FC36" i="3"/>
  <c r="FB36" i="3"/>
  <c r="FA36" i="3"/>
  <c r="EZ36" i="3"/>
  <c r="EY36" i="3"/>
  <c r="EX36" i="3"/>
  <c r="EW36" i="3"/>
  <c r="EV36" i="3"/>
  <c r="EU36" i="3"/>
  <c r="ET36" i="3"/>
  <c r="ES36" i="3"/>
  <c r="ER36" i="3"/>
  <c r="EQ36" i="3"/>
  <c r="EP36" i="3"/>
  <c r="EO36" i="3"/>
  <c r="EN36" i="3"/>
  <c r="EM36" i="3"/>
  <c r="EL36" i="3"/>
  <c r="EK36" i="3"/>
  <c r="EJ36" i="3"/>
  <c r="EH36" i="3"/>
  <c r="EG36" i="3"/>
  <c r="EF36" i="3"/>
  <c r="EE36" i="3"/>
  <c r="ED36" i="3"/>
  <c r="EC36" i="3"/>
  <c r="EB36" i="3"/>
  <c r="EA36" i="3"/>
  <c r="DZ36" i="3"/>
  <c r="DY36" i="3"/>
  <c r="DX36" i="3"/>
  <c r="DW36" i="3"/>
  <c r="DV36" i="3"/>
  <c r="DU36" i="3"/>
  <c r="DT36" i="3"/>
  <c r="DS36" i="3"/>
  <c r="DR36" i="3"/>
  <c r="DQ36" i="3"/>
  <c r="DP36" i="3"/>
  <c r="DO36" i="3"/>
  <c r="DN36" i="3"/>
  <c r="DM36" i="3"/>
  <c r="DL36" i="3"/>
  <c r="DK36" i="3"/>
  <c r="DJ36" i="3"/>
  <c r="DI36" i="3"/>
  <c r="DH36" i="3"/>
  <c r="DG36" i="3"/>
  <c r="DF36" i="3"/>
  <c r="DE36" i="3"/>
  <c r="DD36" i="3"/>
  <c r="DC36" i="3"/>
  <c r="DB36" i="3"/>
  <c r="DA36" i="3"/>
  <c r="CZ36" i="3"/>
  <c r="CY36" i="3"/>
  <c r="CX36" i="3"/>
  <c r="CW36" i="3"/>
  <c r="CV36" i="3"/>
  <c r="CU36" i="3"/>
  <c r="CT36" i="3"/>
  <c r="CS36" i="3"/>
  <c r="CR36" i="3"/>
  <c r="CQ36" i="3"/>
  <c r="CP36" i="3"/>
  <c r="CO36" i="3"/>
  <c r="CN36" i="3"/>
  <c r="CM36" i="3"/>
  <c r="CL36" i="3"/>
  <c r="CK36" i="3"/>
  <c r="CJ36" i="3"/>
  <c r="CI36" i="3"/>
  <c r="CH36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C37" i="3" s="1"/>
  <c r="E40" i="4" l="1"/>
  <c r="D40" i="4" s="1"/>
  <c r="K42" i="5"/>
  <c r="K43" i="5"/>
  <c r="E55" i="5"/>
  <c r="E54" i="5"/>
  <c r="M50" i="5"/>
  <c r="M51" i="5"/>
  <c r="M52" i="5"/>
  <c r="K50" i="5"/>
  <c r="K51" i="5"/>
  <c r="K52" i="5"/>
  <c r="I50" i="5"/>
  <c r="I51" i="5"/>
  <c r="I52" i="5"/>
  <c r="G50" i="5"/>
  <c r="G51" i="5"/>
  <c r="G52" i="5"/>
  <c r="E50" i="5"/>
  <c r="E51" i="5"/>
  <c r="E52" i="5"/>
  <c r="E45" i="5"/>
  <c r="K41" i="5"/>
  <c r="I42" i="5"/>
  <c r="I43" i="5"/>
  <c r="I41" i="5"/>
  <c r="H41" i="5" s="1"/>
  <c r="G41" i="5"/>
  <c r="F41" i="5" s="1"/>
  <c r="G42" i="5"/>
  <c r="G43" i="5"/>
  <c r="E41" i="5"/>
  <c r="E42" i="5"/>
  <c r="E43" i="5"/>
  <c r="E36" i="5"/>
  <c r="E37" i="5"/>
  <c r="E60" i="4"/>
  <c r="D60" i="4" s="1"/>
  <c r="E59" i="4"/>
  <c r="D59" i="4" s="1"/>
  <c r="E58" i="4"/>
  <c r="D58" i="4" s="1"/>
  <c r="M54" i="4"/>
  <c r="L54" i="4" s="1"/>
  <c r="M55" i="4"/>
  <c r="L55" i="4" s="1"/>
  <c r="M56" i="4"/>
  <c r="L56" i="4" s="1"/>
  <c r="K54" i="4"/>
  <c r="J54" i="4" s="1"/>
  <c r="K55" i="4"/>
  <c r="J55" i="4" s="1"/>
  <c r="K56" i="4"/>
  <c r="J56" i="4" s="1"/>
  <c r="I54" i="4"/>
  <c r="H54" i="4" s="1"/>
  <c r="I55" i="4"/>
  <c r="H55" i="4" s="1"/>
  <c r="I56" i="4"/>
  <c r="H56" i="4" s="1"/>
  <c r="G54" i="4"/>
  <c r="F54" i="4" s="1"/>
  <c r="G55" i="4"/>
  <c r="F55" i="4" s="1"/>
  <c r="G56" i="4"/>
  <c r="F56" i="4" s="1"/>
  <c r="E54" i="4"/>
  <c r="D54" i="4" s="1"/>
  <c r="E55" i="4"/>
  <c r="D55" i="4" s="1"/>
  <c r="E56" i="4"/>
  <c r="D56" i="4" s="1"/>
  <c r="E51" i="4"/>
  <c r="D51" i="4" s="1"/>
  <c r="E49" i="4"/>
  <c r="D49" i="4" s="1"/>
  <c r="E50" i="4"/>
  <c r="D50" i="4" s="1"/>
  <c r="I45" i="4"/>
  <c r="H45" i="4" s="1"/>
  <c r="I46" i="4"/>
  <c r="H46" i="4" s="1"/>
  <c r="I47" i="4"/>
  <c r="H47" i="4" s="1"/>
  <c r="G45" i="4"/>
  <c r="F45" i="4" s="1"/>
  <c r="G46" i="4"/>
  <c r="F46" i="4" s="1"/>
  <c r="G47" i="4"/>
  <c r="F47" i="4" s="1"/>
  <c r="E45" i="4"/>
  <c r="D45" i="4" s="1"/>
  <c r="E46" i="4"/>
  <c r="D46" i="4" s="1"/>
  <c r="E47" i="4"/>
  <c r="D47" i="4" s="1"/>
  <c r="E41" i="4"/>
  <c r="D41" i="4" s="1"/>
  <c r="E42" i="4"/>
  <c r="D42" i="4" s="1"/>
  <c r="E60" i="3"/>
  <c r="E59" i="3"/>
  <c r="E58" i="3"/>
  <c r="M54" i="3"/>
  <c r="M55" i="3"/>
  <c r="M56" i="3"/>
  <c r="K54" i="3"/>
  <c r="K55" i="3"/>
  <c r="K56" i="3"/>
  <c r="I54" i="3"/>
  <c r="I55" i="3"/>
  <c r="I56" i="3"/>
  <c r="G54" i="3"/>
  <c r="G55" i="3"/>
  <c r="G56" i="3"/>
  <c r="E54" i="3"/>
  <c r="E55" i="3"/>
  <c r="E56" i="3"/>
  <c r="E49" i="3"/>
  <c r="E50" i="3"/>
  <c r="E51" i="3"/>
  <c r="E47" i="3"/>
  <c r="D47" i="3" s="1"/>
  <c r="E46" i="3"/>
  <c r="D46" i="3" s="1"/>
  <c r="E41" i="3"/>
  <c r="D41" i="3" s="1"/>
  <c r="I45" i="3"/>
  <c r="I46" i="3"/>
  <c r="I47" i="3"/>
  <c r="G46" i="3"/>
  <c r="G47" i="3"/>
  <c r="E45" i="3"/>
  <c r="D45" i="3" s="1"/>
  <c r="E40" i="3"/>
  <c r="D40" i="3" s="1"/>
  <c r="E56" i="5"/>
  <c r="E42" i="3"/>
  <c r="D42" i="3" s="1"/>
  <c r="E38" i="5"/>
  <c r="K44" i="5" l="1"/>
  <c r="J44" i="5"/>
  <c r="H48" i="3"/>
  <c r="I48" i="3"/>
  <c r="G45" i="3"/>
  <c r="L53" i="5"/>
  <c r="M53" i="5"/>
  <c r="J53" i="5"/>
  <c r="K53" i="5"/>
  <c r="I53" i="5"/>
  <c r="H53" i="5"/>
  <c r="F53" i="5"/>
  <c r="G53" i="5"/>
  <c r="E48" i="5"/>
  <c r="H44" i="5"/>
  <c r="I44" i="5"/>
  <c r="F44" i="5"/>
  <c r="G44" i="5"/>
  <c r="D44" i="5"/>
  <c r="D57" i="5"/>
  <c r="L57" i="4"/>
  <c r="M57" i="4"/>
  <c r="K57" i="4"/>
  <c r="J57" i="4"/>
  <c r="H57" i="4"/>
  <c r="I57" i="4"/>
  <c r="F57" i="4"/>
  <c r="G57" i="4"/>
  <c r="I48" i="4"/>
  <c r="H48" i="4"/>
  <c r="G48" i="4"/>
  <c r="F48" i="4"/>
  <c r="E61" i="4"/>
  <c r="D43" i="4"/>
  <c r="M57" i="3"/>
  <c r="L57" i="3"/>
  <c r="K57" i="3"/>
  <c r="J57" i="3"/>
  <c r="H57" i="3"/>
  <c r="I57" i="3"/>
  <c r="G57" i="3"/>
  <c r="F57" i="3"/>
  <c r="D53" i="5"/>
  <c r="E44" i="5"/>
  <c r="E57" i="5"/>
  <c r="D52" i="4"/>
  <c r="F48" i="3"/>
  <c r="E48" i="3"/>
  <c r="E57" i="3"/>
  <c r="E61" i="3"/>
  <c r="D48" i="3"/>
  <c r="D61" i="3"/>
  <c r="D43" i="3"/>
  <c r="D57" i="4"/>
  <c r="E53" i="5"/>
  <c r="E43" i="3"/>
  <c r="D57" i="3"/>
  <c r="E52" i="3"/>
  <c r="D52" i="3"/>
  <c r="D48" i="5"/>
  <c r="D61" i="4"/>
  <c r="E57" i="4"/>
  <c r="E52" i="4"/>
  <c r="E48" i="4"/>
  <c r="D48" i="4" s="1"/>
  <c r="E43" i="4"/>
  <c r="E39" i="5"/>
  <c r="D39" i="5"/>
  <c r="G48" i="3" l="1"/>
</calcChain>
</file>

<file path=xl/sharedStrings.xml><?xml version="1.0" encoding="utf-8"?>
<sst xmlns="http://schemas.openxmlformats.org/spreadsheetml/2006/main" count="2068" uniqueCount="1342">
  <si>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</si>
  <si>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</si>
  <si>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</si>
  <si>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</si>
  <si>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</si>
  <si>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</si>
  <si>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</si>
  <si>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</si>
  <si>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2-К.4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</si>
  <si>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</si>
  <si>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</si>
  <si>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</si>
  <si>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</si>
  <si>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</si>
  <si>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</si>
  <si>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</si>
  <si>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</si>
  <si>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</si>
  <si>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</si>
  <si>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</si>
  <si>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</si>
  <si>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</si>
  <si>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</si>
  <si>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2-К. 1</t>
  </si>
  <si>
    <t>2- К.3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</si>
  <si>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</si>
  <si>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</si>
  <si>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</si>
  <si>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</si>
  <si>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</si>
  <si>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</si>
  <si>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</si>
  <si>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</si>
  <si>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</si>
  <si>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</si>
  <si>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</si>
  <si>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</si>
  <si>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</si>
  <si>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</si>
  <si>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</si>
  <si>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</si>
  <si>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</si>
  <si>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</si>
  <si>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</si>
  <si>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</si>
  <si>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</si>
  <si>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</si>
  <si>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</si>
  <si>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</si>
  <si>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</si>
  <si>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</si>
  <si>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</si>
  <si>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</si>
  <si>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</si>
  <si>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</si>
  <si>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</si>
  <si>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</si>
  <si>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</si>
  <si>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</si>
  <si>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</si>
  <si>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</si>
  <si>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</si>
  <si>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</si>
  <si>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</si>
  <si>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</si>
  <si>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</si>
  <si>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</si>
  <si>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</si>
  <si>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</si>
  <si>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</si>
  <si>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</si>
  <si>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</si>
  <si>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</si>
  <si>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</si>
  <si>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</si>
  <si>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</si>
  <si>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</si>
  <si>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</si>
  <si>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</si>
  <si>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</si>
  <si>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</si>
  <si>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</si>
  <si>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</si>
  <si>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</si>
  <si>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</si>
  <si>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</si>
  <si>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</si>
  <si>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</si>
  <si>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</si>
  <si>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</si>
  <si>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</si>
  <si>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</si>
  <si>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</si>
  <si>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</si>
  <si>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</si>
  <si>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</si>
  <si>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</si>
  <si>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</si>
  <si>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</si>
  <si>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</si>
  <si>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</si>
  <si>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</si>
  <si>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</si>
  <si>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</si>
  <si>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</si>
  <si>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</si>
  <si>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</si>
  <si>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</si>
  <si>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</si>
  <si>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</si>
  <si>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</si>
  <si>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</si>
  <si>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</si>
  <si>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</si>
  <si>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</si>
  <si>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</si>
  <si>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</si>
  <si>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</si>
  <si>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</si>
  <si>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</si>
  <si>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</si>
  <si>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</si>
  <si>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</si>
  <si>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</si>
  <si>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</si>
  <si>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</si>
  <si>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</si>
  <si>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</si>
  <si>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</si>
  <si>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</si>
  <si>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</si>
  <si>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</si>
  <si>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</si>
  <si>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</si>
  <si>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</si>
  <si>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</si>
  <si>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</si>
  <si>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</si>
  <si>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</si>
  <si>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</si>
  <si>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</si>
  <si>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</si>
  <si>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</si>
  <si>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</si>
  <si>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</si>
  <si>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</si>
  <si>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</si>
  <si>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</si>
  <si>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</si>
  <si>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</si>
  <si>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</si>
  <si>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</si>
  <si>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</si>
  <si>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</si>
  <si>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</si>
  <si>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</si>
  <si>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</si>
  <si>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</si>
  <si>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</si>
  <si>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</si>
  <si>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</si>
  <si>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</si>
  <si>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</si>
  <si>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</si>
  <si>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</si>
  <si>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</si>
  <si>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</si>
  <si>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</si>
  <si>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</si>
  <si>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</si>
  <si>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</si>
  <si>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</si>
  <si>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</si>
  <si>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</si>
  <si>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</si>
  <si>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</si>
  <si>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</si>
  <si>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</si>
  <si>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</si>
  <si>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</si>
  <si>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</si>
  <si>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</si>
  <si>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</si>
  <si>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</si>
  <si>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</si>
  <si>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</si>
  <si>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</si>
  <si>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</si>
  <si>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</si>
  <si>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</si>
  <si>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</si>
  <si>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</si>
  <si>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</si>
  <si>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</si>
  <si>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</si>
  <si>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</si>
  <si>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</si>
  <si>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</si>
  <si>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</si>
  <si>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</si>
  <si>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</si>
  <si>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</si>
  <si>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</si>
  <si>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</si>
  <si>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</si>
  <si>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</si>
  <si>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</si>
  <si>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</si>
  <si>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</si>
  <si>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</si>
  <si>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</si>
  <si>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</si>
  <si>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</si>
  <si>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</si>
  <si>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</si>
  <si>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</si>
  <si>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</si>
  <si>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</si>
  <si>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</si>
  <si>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</si>
  <si>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</si>
  <si>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</si>
  <si>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</si>
  <si>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</si>
  <si>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</si>
  <si>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</si>
  <si>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</si>
  <si>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</si>
  <si>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</si>
  <si>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</si>
  <si>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</si>
  <si>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</si>
  <si>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</si>
  <si>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</si>
  <si>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</si>
  <si>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</si>
  <si>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</si>
  <si>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</si>
  <si>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</si>
  <si>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</si>
  <si>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</si>
  <si>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</si>
  <si>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</si>
  <si>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</si>
  <si>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</si>
  <si>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</si>
  <si>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</si>
  <si>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</si>
  <si>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</si>
  <si>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</si>
  <si>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</si>
  <si>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</si>
  <si>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</si>
  <si>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</si>
  <si>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</si>
  <si>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</si>
  <si>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</si>
  <si>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</si>
  <si>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</si>
  <si>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</si>
  <si>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</si>
  <si>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</si>
  <si>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</si>
  <si>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</si>
  <si>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</si>
  <si>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</si>
  <si>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</si>
  <si>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</si>
  <si>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</si>
  <si>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</si>
  <si>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</si>
  <si>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</si>
  <si>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</si>
  <si>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</si>
  <si>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</si>
  <si>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</si>
  <si>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</si>
  <si>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</si>
  <si>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</si>
  <si>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</si>
  <si>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</si>
  <si>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</si>
  <si>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</si>
  <si>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</si>
  <si>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</si>
  <si>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</si>
  <si>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</si>
  <si>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</si>
  <si>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</si>
  <si>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</si>
  <si>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</si>
  <si>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</si>
  <si>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</si>
  <si>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</si>
  <si>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</si>
  <si>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</si>
  <si>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</si>
  <si>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</si>
  <si>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</si>
  <si>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</si>
  <si>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</si>
  <si>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</si>
  <si>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</si>
  <si>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</si>
  <si>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</si>
  <si>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</si>
  <si>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</si>
  <si>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</si>
  <si>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</si>
  <si>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</si>
  <si>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</si>
  <si>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</si>
  <si>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</si>
  <si>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</si>
  <si>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</si>
  <si>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</si>
  <si>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</si>
  <si>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</si>
  <si>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</si>
  <si>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</si>
  <si>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</si>
  <si>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</si>
  <si>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</si>
  <si>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</si>
  <si>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</si>
  <si>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</si>
  <si>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</si>
  <si>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</si>
  <si>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</si>
  <si>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</si>
  <si>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</si>
  <si>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</si>
  <si>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</si>
  <si>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</si>
  <si>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</si>
  <si>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</si>
  <si>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</si>
  <si>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</si>
  <si>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</si>
  <si>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</si>
  <si>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</si>
  <si>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</si>
  <si>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</si>
  <si>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</si>
  <si>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</si>
  <si>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</si>
  <si>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</si>
  <si>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</si>
  <si>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</si>
  <si>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</si>
  <si>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</si>
  <si>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</si>
  <si>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</si>
  <si>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</si>
  <si>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</si>
  <si>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</si>
  <si>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</si>
  <si>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</si>
  <si>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</si>
  <si>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</si>
  <si>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</si>
  <si>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</si>
  <si>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</si>
  <si>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</si>
  <si>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</si>
  <si>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</si>
  <si>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</si>
  <si>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</si>
  <si>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</si>
  <si>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</si>
  <si>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</si>
  <si>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</si>
  <si>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</si>
  <si>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</si>
  <si>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</si>
  <si>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</si>
  <si>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</si>
  <si>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</si>
  <si>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</si>
  <si>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</si>
  <si>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</si>
  <si>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</si>
  <si>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</si>
  <si>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</si>
  <si>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</si>
  <si>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</si>
  <si>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</si>
  <si>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</si>
  <si>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</si>
  <si>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</si>
  <si>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</si>
  <si>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</si>
  <si>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</si>
  <si>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</si>
  <si>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</si>
  <si>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</si>
  <si>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</si>
  <si>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</si>
  <si>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</si>
  <si>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</si>
  <si>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</si>
  <si>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</si>
  <si>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</si>
  <si>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</si>
  <si>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</si>
  <si>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</si>
  <si>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</si>
  <si>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</si>
  <si>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</si>
  <si>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</si>
  <si>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</si>
  <si>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</si>
  <si>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</si>
  <si>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</si>
  <si>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</si>
  <si>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</si>
  <si>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</si>
  <si>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</si>
  <si>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</si>
  <si>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</si>
  <si>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</si>
  <si>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</si>
  <si>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</si>
  <si>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</si>
  <si>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</si>
  <si>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</si>
  <si>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</si>
  <si>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</si>
  <si>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</si>
  <si>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</si>
  <si>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</si>
  <si>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</si>
  <si>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</si>
  <si>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</si>
  <si>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</si>
  <si>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</si>
  <si>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</si>
  <si>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</si>
  <si>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</si>
  <si>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</si>
  <si>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</si>
  <si>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</si>
  <si>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</si>
  <si>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</si>
  <si>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</si>
  <si>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</si>
  <si>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</si>
  <si>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</si>
  <si>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</si>
  <si>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</si>
  <si>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</si>
  <si>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</si>
  <si>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</si>
  <si>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</si>
  <si>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</si>
  <si>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</si>
  <si>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</si>
  <si>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</si>
  <si>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</si>
  <si>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</si>
  <si>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</si>
  <si>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</si>
  <si>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</si>
  <si>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</si>
  <si>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</si>
  <si>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</si>
  <si>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</si>
  <si>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</si>
  <si>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</si>
  <si>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</si>
  <si>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</si>
  <si>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</si>
  <si>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</si>
  <si>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</si>
  <si>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</si>
  <si>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</si>
  <si>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</si>
  <si>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</si>
  <si>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</si>
  <si>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</si>
  <si>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</si>
  <si>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</si>
  <si>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</si>
  <si>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</si>
  <si>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</si>
  <si>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</si>
  <si>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</si>
  <si>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</si>
  <si>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</si>
  <si>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</si>
  <si>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</si>
  <si>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</si>
  <si>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</si>
  <si>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</si>
  <si>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</si>
  <si>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</si>
  <si>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</si>
  <si>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</si>
  <si>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</si>
  <si>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</si>
  <si>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</si>
  <si>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</si>
  <si>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</si>
  <si>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</si>
  <si>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</si>
  <si>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</si>
  <si>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</si>
  <si>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</si>
  <si>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</si>
  <si>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</si>
  <si>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</si>
  <si>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</si>
  <si>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</si>
  <si>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</si>
  <si>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</si>
  <si>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</si>
  <si>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</si>
  <si>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</si>
  <si>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</si>
  <si>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</si>
  <si>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</si>
  <si>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</si>
  <si>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</si>
  <si>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</si>
  <si>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</si>
  <si>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</si>
  <si>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</si>
  <si>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</si>
  <si>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</si>
  <si>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</si>
  <si>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</si>
  <si>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</si>
  <si>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</si>
  <si>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</si>
  <si>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</si>
  <si>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</si>
  <si>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</si>
  <si>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</si>
  <si>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</si>
  <si>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</si>
  <si>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</si>
  <si>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</si>
  <si>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</si>
  <si>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</si>
  <si>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</si>
  <si>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</si>
  <si>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</si>
  <si>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</si>
  <si>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</si>
  <si>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</si>
  <si>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</si>
  <si>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</si>
  <si>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</si>
  <si>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</si>
  <si>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</si>
  <si>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</si>
  <si>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</si>
  <si>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</si>
  <si>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</si>
  <si>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</si>
  <si>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</si>
  <si>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</si>
  <si>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</si>
  <si>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</si>
  <si>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</si>
  <si>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</si>
  <si>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</si>
  <si>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</si>
  <si>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</si>
  <si>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</si>
  <si>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</si>
  <si>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</si>
  <si>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</si>
  <si>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</si>
  <si>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</si>
  <si>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</si>
  <si>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</si>
  <si>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</si>
  <si>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</si>
  <si>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</si>
  <si>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2-Т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</si>
  <si>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</si>
  <si>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</si>
  <si>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</si>
  <si>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</si>
  <si>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</si>
  <si>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</si>
  <si>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</si>
  <si>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</si>
  <si>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</si>
  <si>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</si>
  <si>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</si>
  <si>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</si>
  <si>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</si>
  <si>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</si>
  <si>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</si>
  <si>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</si>
  <si>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</si>
  <si>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</si>
  <si>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</si>
  <si>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</si>
  <si>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</si>
  <si>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</si>
  <si>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</si>
  <si>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</si>
  <si>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</si>
  <si>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</si>
  <si>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</si>
  <si>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</si>
  <si>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</si>
  <si>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</si>
  <si>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</si>
  <si>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</si>
  <si>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</si>
  <si>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</si>
  <si>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</si>
  <si>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</si>
  <si>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</si>
  <si>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</si>
  <si>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</si>
  <si>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</si>
  <si>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</si>
  <si>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</si>
  <si>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</si>
  <si>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</si>
  <si>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</si>
  <si>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</si>
  <si>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</si>
  <si>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</si>
  <si>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</si>
  <si>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</si>
  <si>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</si>
  <si>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</si>
  <si>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</si>
  <si>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</si>
  <si>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</si>
  <si>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</si>
  <si>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</si>
  <si>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</si>
  <si>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</si>
  <si>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</si>
  <si>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</si>
  <si>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</si>
  <si>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</si>
  <si>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</si>
  <si>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</si>
  <si>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</si>
  <si>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</si>
  <si>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</si>
  <si>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</si>
  <si>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</si>
  <si>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</si>
  <si>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</si>
  <si>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</si>
  <si>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</si>
  <si>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</si>
  <si>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</si>
  <si>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</si>
  <si>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</si>
  <si>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</si>
  <si>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</si>
  <si>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</si>
  <si>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</si>
  <si>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</si>
  <si>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</si>
  <si>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</si>
  <si>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</si>
  <si>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</si>
  <si>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</si>
  <si>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</si>
  <si>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</si>
  <si>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</si>
  <si>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</si>
  <si>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</si>
  <si>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</si>
  <si>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</si>
  <si>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</si>
  <si>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</si>
  <si>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</si>
  <si>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</si>
  <si>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</si>
  <si>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</si>
  <si>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</si>
  <si>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</si>
  <si>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</si>
  <si>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</si>
  <si>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</si>
  <si>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</si>
  <si>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</si>
  <si>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</si>
  <si>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</si>
  <si>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</si>
  <si>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</si>
  <si>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</si>
  <si>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</si>
  <si>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</si>
  <si>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</si>
  <si>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</si>
  <si>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</si>
  <si>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</si>
  <si>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</si>
  <si>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</si>
  <si>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</si>
  <si>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</si>
  <si>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</si>
  <si>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</si>
  <si>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</si>
  <si>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</si>
  <si>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</si>
  <si>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</si>
  <si>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</si>
  <si>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</si>
  <si>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</si>
  <si>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</si>
  <si>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</si>
  <si>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</si>
  <si>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</si>
  <si>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</si>
  <si>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</si>
  <si>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</si>
  <si>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</si>
  <si>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</si>
  <si>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</si>
  <si>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</si>
  <si>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</si>
  <si>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</si>
  <si>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</si>
  <si>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</si>
  <si>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</si>
  <si>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</si>
  <si>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</si>
  <si>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</si>
  <si>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</si>
  <si>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</si>
  <si>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</si>
  <si>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</si>
  <si>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</si>
  <si>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</si>
  <si>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</si>
  <si>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</si>
  <si>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</si>
  <si>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</si>
  <si>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</si>
  <si>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</si>
  <si>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</si>
  <si>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</si>
  <si>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</si>
  <si>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</si>
  <si>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</si>
  <si>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</si>
  <si>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</si>
  <si>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</si>
  <si>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</si>
  <si>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</si>
  <si>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</si>
  <si>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</si>
  <si>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</si>
  <si>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</si>
  <si>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</si>
  <si>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</si>
  <si>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</si>
  <si>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</si>
  <si>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</si>
  <si>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</si>
  <si>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</si>
  <si>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</si>
  <si>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</si>
  <si>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</si>
  <si>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</si>
  <si>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</si>
  <si>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</si>
  <si>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</si>
  <si>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</si>
  <si>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</si>
  <si>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</si>
  <si>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</si>
  <si>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</si>
  <si>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</si>
  <si>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</si>
  <si>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</si>
  <si>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</si>
  <si>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</si>
  <si>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</si>
  <si>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</si>
  <si>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</si>
  <si>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</si>
  <si>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</si>
  <si>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</si>
  <si>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</si>
  <si>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</si>
  <si>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</si>
  <si>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</si>
  <si>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</si>
  <si>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</si>
  <si>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</si>
  <si>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</si>
  <si>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</si>
  <si>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</si>
  <si>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</si>
  <si>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</si>
  <si>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</si>
  <si>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</si>
  <si>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</si>
  <si>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</si>
  <si>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</si>
  <si>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</si>
  <si>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</si>
  <si>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</si>
  <si>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</si>
  <si>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</si>
  <si>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</si>
  <si>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</si>
  <si>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</si>
  <si>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</si>
  <si>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</si>
  <si>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</si>
  <si>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</si>
  <si>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</si>
  <si>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</si>
  <si>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</si>
  <si>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</si>
  <si>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</si>
  <si>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</si>
  <si>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</si>
  <si>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</si>
  <si>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</si>
  <si>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</si>
  <si>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</si>
  <si>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</si>
  <si>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</si>
  <si>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</si>
  <si>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</si>
  <si>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</si>
  <si>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</si>
  <si>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</si>
  <si>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</si>
  <si>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</si>
  <si>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</si>
  <si>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</si>
  <si>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</si>
  <si>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</si>
  <si>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</si>
  <si>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</si>
  <si>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</si>
  <si>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</si>
  <si>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</si>
  <si>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</si>
  <si>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</si>
  <si>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</si>
  <si>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</si>
  <si>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</si>
  <si>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</si>
  <si>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</si>
  <si>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</si>
  <si>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</si>
  <si>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</si>
  <si>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</si>
  <si>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</si>
  <si>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</si>
  <si>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</si>
  <si>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</si>
  <si>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</si>
  <si>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</si>
  <si>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</si>
  <si>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</si>
  <si>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</si>
  <si>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</si>
  <si>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</si>
  <si>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</si>
  <si>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</si>
  <si>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</si>
  <si>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</si>
  <si>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</si>
  <si>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</si>
  <si>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</si>
  <si>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</si>
  <si>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</si>
  <si>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</si>
  <si>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</si>
  <si>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</si>
  <si>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</si>
  <si>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</si>
  <si>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</si>
  <si>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</si>
  <si>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</si>
  <si>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</si>
  <si>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</si>
  <si>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</si>
  <si>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</si>
  <si>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</si>
  <si>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</si>
  <si>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</si>
  <si>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</si>
  <si>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</si>
  <si>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</si>
  <si>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</si>
  <si>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</si>
  <si>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</si>
  <si>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</si>
  <si>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</si>
  <si>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</si>
  <si>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</si>
  <si>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</si>
  <si>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</si>
  <si>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</si>
  <si>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</si>
  <si>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</si>
  <si>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</si>
  <si>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</si>
  <si>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</si>
  <si>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</si>
  <si>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</si>
  <si>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</si>
  <si>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</si>
  <si>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</si>
  <si>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</si>
  <si>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</si>
  <si>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</si>
  <si>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</si>
  <si>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</si>
  <si>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</si>
  <si>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</si>
  <si>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</si>
  <si>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</si>
  <si>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</si>
  <si>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</si>
  <si>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</si>
  <si>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</si>
  <si>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</si>
  <si>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</si>
  <si>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</si>
  <si>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</si>
  <si>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</si>
  <si>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</si>
  <si>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</si>
  <si>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</si>
  <si>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</si>
  <si>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</si>
  <si>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</si>
  <si>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</si>
  <si>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</si>
  <si>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</si>
  <si>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</si>
  <si>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</si>
  <si>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</si>
  <si>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</si>
  <si>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</si>
  <si>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</si>
  <si>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</si>
  <si>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</si>
  <si>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</si>
  <si>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</si>
  <si>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</si>
  <si>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</si>
  <si>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</si>
  <si>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</si>
  <si>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</si>
  <si>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</si>
  <si>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</si>
  <si>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</si>
  <si>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</si>
  <si>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</si>
  <si>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</si>
  <si>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</si>
  <si>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</si>
  <si>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</si>
  <si>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</si>
  <si>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</si>
  <si>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</si>
  <si>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</si>
  <si>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</si>
  <si>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</si>
  <si>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</si>
  <si>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</si>
  <si>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</si>
  <si>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</si>
  <si>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</si>
  <si>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</si>
  <si>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</si>
  <si>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</si>
  <si>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</si>
  <si>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</si>
  <si>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</si>
  <si>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</si>
  <si>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</si>
  <si>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</si>
  <si>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</si>
  <si>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</si>
  <si>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</si>
  <si>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</si>
  <si>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</si>
  <si>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</si>
  <si>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</si>
  <si>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</si>
  <si>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</si>
  <si>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</si>
  <si>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</si>
  <si>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</si>
  <si>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</si>
  <si>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</si>
  <si>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</si>
  <si>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</si>
  <si>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</si>
  <si>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</si>
  <si>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</si>
  <si>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</si>
  <si>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</si>
  <si>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</si>
  <si>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</si>
  <si>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</si>
  <si>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</si>
  <si>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</si>
  <si>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</si>
  <si>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</si>
  <si>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</si>
  <si>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</si>
  <si>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</si>
  <si>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</si>
  <si>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</si>
  <si>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</si>
  <si>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</si>
  <si>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</si>
  <si>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</si>
  <si>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</si>
  <si>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</si>
  <si>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</si>
  <si>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</si>
  <si>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</si>
  <si>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</si>
  <si>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</si>
  <si>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</si>
  <si>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</si>
  <si>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</si>
  <si>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</si>
  <si>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</si>
  <si>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</si>
  <si>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</si>
  <si>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</si>
  <si>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</si>
  <si>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</si>
  <si>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</si>
  <si>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</si>
  <si>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</si>
  <si>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</si>
  <si>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</si>
  <si>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</si>
  <si>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</si>
  <si>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</si>
  <si>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</si>
  <si>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</si>
  <si>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</si>
  <si>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</si>
  <si>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</si>
  <si>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</si>
  <si>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</si>
  <si>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</si>
  <si>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</si>
  <si>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</si>
  <si>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</si>
  <si>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Султанов Тамерлан</t>
  </si>
  <si>
    <t>Орынбасар Мирхат</t>
  </si>
  <si>
    <t>Кубиденов Дастан</t>
  </si>
  <si>
    <t>Өмірзақ Мелек</t>
  </si>
  <si>
    <t>Кошанов Исмаил</t>
  </si>
  <si>
    <t xml:space="preserve">Базылбек Ляззат </t>
  </si>
  <si>
    <t>Сарсангалиев Азиз</t>
  </si>
  <si>
    <t>Давлетбаева Теймия</t>
  </si>
  <si>
    <t>Андаров Дилан</t>
  </si>
  <si>
    <t>Өтесін Мирас</t>
  </si>
  <si>
    <t>Рахметов Алим</t>
  </si>
  <si>
    <t>Мурзаниязов Алишер</t>
  </si>
  <si>
    <t>Альписова Амина</t>
  </si>
  <si>
    <t>Иманғали Аделя</t>
  </si>
  <si>
    <t>Сулейманова Сати</t>
  </si>
  <si>
    <t>Ильясов Адиль</t>
  </si>
  <si>
    <t>Искакова Зара</t>
  </si>
  <si>
    <t>Абдукалимова Дильназ</t>
  </si>
  <si>
    <t>Немченко Варвара</t>
  </si>
  <si>
    <t>Искаков Сагит</t>
  </si>
  <si>
    <t>Алмасов Арсен</t>
  </si>
  <si>
    <t>Умбетгалиева Лия</t>
  </si>
  <si>
    <t>Ахмедияров Алихан</t>
  </si>
  <si>
    <t>Бахытжан Әміре</t>
  </si>
  <si>
    <t>Нысан Аян</t>
  </si>
  <si>
    <t>Уринбай Мариям</t>
  </si>
  <si>
    <t>Домницкий Ратмир</t>
  </si>
  <si>
    <t>Бериккалиева Даяна</t>
  </si>
  <si>
    <t>Аязбай Тайман</t>
  </si>
  <si>
    <t>Малышева Милания</t>
  </si>
  <si>
    <t>Бикташев Тагир</t>
  </si>
  <si>
    <t>Сарин Арлан</t>
  </si>
  <si>
    <t>Рабаева Жанель</t>
  </si>
  <si>
    <t xml:space="preserve">Ермольчев Алексей </t>
  </si>
  <si>
    <t>Давлетов Эмир</t>
  </si>
  <si>
    <t>Ксрауов Еркебулан</t>
  </si>
  <si>
    <t>Кужелев Лев</t>
  </si>
  <si>
    <t>Семенец Арина</t>
  </si>
  <si>
    <t>Горемыкина Дарья</t>
  </si>
  <si>
    <t>Батырниязова Дария</t>
  </si>
  <si>
    <t>Кащеев Макар</t>
  </si>
  <si>
    <t>Андросова Мария</t>
  </si>
  <si>
    <t>Шамгонова Елдана</t>
  </si>
  <si>
    <t>Кузнецова София</t>
  </si>
  <si>
    <t>Абдрахман Ділдә</t>
  </si>
  <si>
    <t>Кажиков Айсултан</t>
  </si>
  <si>
    <t>Дюсенбаева Дария</t>
  </si>
  <si>
    <t>Рамазанова  Карима</t>
  </si>
  <si>
    <t>Манашев Аманбек</t>
  </si>
  <si>
    <t>Кубиденова Аяулым</t>
  </si>
  <si>
    <t>Казбаева Райяна</t>
  </si>
  <si>
    <t>Сарсенова Дария</t>
  </si>
  <si>
    <t>Тукушев Расул</t>
  </si>
  <si>
    <t>Өтесін Мустафа</t>
  </si>
  <si>
    <t>Сулейманов Эмир</t>
  </si>
  <si>
    <t>Туреев Диас</t>
  </si>
  <si>
    <t>Ерманов Расул</t>
  </si>
  <si>
    <t>Уторбаева Ляйсан</t>
  </si>
  <si>
    <t>Нугман Самира</t>
  </si>
  <si>
    <t>Умбитгалеева Томирис</t>
  </si>
  <si>
    <t>Пилецкая Варвара</t>
  </si>
  <si>
    <t>Фазылова Эльдина</t>
  </si>
  <si>
    <t>Комаров Всеволд</t>
  </si>
  <si>
    <t>Бахытжан Рахман</t>
  </si>
  <si>
    <t>Мустиева Ясмина</t>
  </si>
  <si>
    <t>Дускеев Арсен</t>
  </si>
  <si>
    <t>Дильдабекова Асылайым</t>
  </si>
  <si>
    <t>Сагинбаева Айару</t>
  </si>
  <si>
    <t>Сердюкова София</t>
  </si>
  <si>
    <t>Бекесова Медина</t>
  </si>
  <si>
    <t>Жұмай Айдай</t>
  </si>
  <si>
    <t xml:space="preserve">                                  Учебный год: 2024-2025                             Группа:«Ботақан» подготовительная группа                Период: ______________     Сроки проведения:______________</t>
  </si>
  <si>
    <t xml:space="preserve"> </t>
  </si>
  <si>
    <t>Окроджанашвили Лукиан</t>
  </si>
  <si>
    <t>Султанов Тамирлан</t>
  </si>
  <si>
    <t>Серикова Дания</t>
  </si>
  <si>
    <t>Сугурбаева Айлана</t>
  </si>
  <si>
    <t>Қосымша 1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</si>
  <si>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</si>
  <si>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</si>
  <si>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</si>
  <si>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</si>
  <si>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</si>
  <si>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</si>
  <si>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</si>
  <si>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</si>
  <si>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</si>
  <si>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</si>
  <si>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</si>
  <si>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</si>
  <si>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</si>
  <si>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</si>
  <si>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</si>
  <si>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</si>
  <si>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</si>
  <si>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</si>
  <si>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</si>
  <si>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</si>
  <si>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</si>
  <si>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</si>
  <si>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</si>
  <si>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</si>
  <si>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</si>
  <si>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Кіші жас тобына арналған (2 жастағы балалар) бақылау парағы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</si>
  <si>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</si>
  <si>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</si>
  <si>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</si>
  <si>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</si>
  <si>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</si>
  <si>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</si>
  <si>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</si>
  <si>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</si>
  <si>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</si>
  <si>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</si>
  <si>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</si>
  <si>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</si>
  <si>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</si>
  <si>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</si>
  <si>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</si>
  <si>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</si>
  <si>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</si>
  <si>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</si>
  <si>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</si>
  <si>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</si>
  <si>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</si>
  <si>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</si>
  <si>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</si>
  <si>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</si>
  <si>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</si>
  <si>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</si>
  <si>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</si>
  <si>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</si>
  <si>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</si>
  <si>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</si>
  <si>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</si>
  <si>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</si>
  <si>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</si>
  <si>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</si>
  <si>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</si>
  <si>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</si>
  <si>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</si>
  <si>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</si>
  <si>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</si>
  <si>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</si>
  <si>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</si>
  <si>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</si>
  <si>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</si>
  <si>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</si>
  <si>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</si>
  <si>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</si>
  <si>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</si>
  <si>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</si>
  <si>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</si>
  <si>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</si>
  <si>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</si>
  <si>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</si>
  <si>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</si>
  <si>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</si>
  <si>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</si>
  <si>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</si>
  <si>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</si>
  <si>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</si>
  <si>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</si>
  <si>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</si>
  <si>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</si>
  <si>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</si>
  <si>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</si>
  <si>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</si>
  <si>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</si>
  <si>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</si>
  <si>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</si>
  <si>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</si>
  <si>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</si>
  <si>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</si>
  <si>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</si>
  <si>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</si>
  <si>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</si>
  <si>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</si>
  <si>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</si>
  <si>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</si>
  <si>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</si>
  <si>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</si>
  <si>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</si>
  <si>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</si>
  <si>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</si>
  <si>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</si>
  <si>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</si>
  <si>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</si>
  <si>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</si>
  <si>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</si>
  <si>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</si>
  <si>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</si>
  <si>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</si>
  <si>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</si>
  <si>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</si>
  <si>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</si>
  <si>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</si>
  <si>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</si>
  <si>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</si>
  <si>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</si>
  <si>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</si>
  <si>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</si>
  <si>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</si>
  <si>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</si>
  <si>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</si>
  <si>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</si>
  <si>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</si>
  <si>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</si>
  <si>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</si>
  <si>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</si>
  <si>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</si>
  <si>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</si>
  <si>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</si>
  <si>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</si>
  <si>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</si>
  <si>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</si>
  <si>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</si>
  <si>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</si>
  <si>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</si>
  <si>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</si>
  <si>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</si>
  <si>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</si>
  <si>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</si>
  <si>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</si>
  <si>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</si>
  <si>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</si>
  <si>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</si>
  <si>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</si>
  <si>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</si>
  <si>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</si>
  <si>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</si>
  <si>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</si>
  <si>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</si>
  <si>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</si>
  <si>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</si>
  <si>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</si>
  <si>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</si>
  <si>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</si>
  <si>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</si>
  <si>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</si>
  <si>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</si>
  <si>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</si>
  <si>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</si>
  <si>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</si>
  <si>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</si>
  <si>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</si>
  <si>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</si>
  <si>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</si>
  <si>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</si>
  <si>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</si>
  <si>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</si>
  <si>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</si>
  <si>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</si>
  <si>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</si>
  <si>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</si>
  <si>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</si>
  <si>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</si>
  <si>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</si>
  <si>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</si>
  <si>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</si>
  <si>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</si>
  <si>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</si>
  <si>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</si>
  <si>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</si>
  <si>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</si>
  <si>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</si>
  <si>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</si>
  <si>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</si>
  <si>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</si>
  <si>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</si>
  <si>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</si>
  <si>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</si>
  <si>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</si>
  <si>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Жоғары</t>
  </si>
  <si>
    <t>Орташа</t>
  </si>
  <si>
    <t>Төмен</t>
  </si>
  <si>
    <t>2-Ш</t>
  </si>
  <si>
    <t>2-Ә</t>
  </si>
  <si>
    <t>Халелова Ляйсан</t>
  </si>
  <si>
    <t xml:space="preserve">                                  Учебный год: 2024-2025                              Группа:«Ботақан» предшкольная группа              Период: ______________     Сроки проведения:______________</t>
  </si>
  <si>
    <t xml:space="preserve">                                  Учебный год: 2024-2025 г                              Группа: «Қошақан» средняя группа             Период: ___________________ Сроки проведения:сетябрь</t>
  </si>
  <si>
    <t xml:space="preserve">                                  Учебный год: 2024-2025г                            Группа: «Еркежан» старшая группа                Период: ______________    Сроки проведения:сентябрь</t>
  </si>
  <si>
    <t xml:space="preserve"> Оқу жылы: 2024 - 2025 жыл                  Топ: Жұлдыз-ай            Өткізу кезеңі:   қорытынды 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</si>
</sst>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0" fillId="0" borderId="1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/>
    </xf>
    <xf numFmtId="1" fontId="19" fillId="2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 applyAlignment="1">
      <alignment horizontal="center" wrapText="1"/>
    </xf>
    <xf numFmtId="0" fontId="21" fillId="0" borderId="1" xfId="0" applyFont="1" applyBorder="1"/>
    <xf numFmtId="164" fontId="17" fillId="2" borderId="1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5" xfId="0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CACC-2C7B-476C-A47A-BDD1F95B355D}">
  <dimension ref="A1:DR51"/>
  <sheetViews>
    <sheetView tabSelected="1" zoomScale="60" zoomScaleNormal="60" workbookViewId="0">
      <selection activeCell="H14" sqref="H14"/>
    </sheetView>
  </sheetViews>
  <sheetFormatPr defaultRowHeight="14.5" x14ac:dyDescent="0.35"/>
  <cols>
    <col min="2" max="2" width="24.1796875" customWidth="1"/>
  </cols>
  <sheetData>
    <row r="1" spans="1:122" ht="15.5" x14ac:dyDescent="0.35">
      <c r="A1" s="6" t="s">
        <v>14</v>
      </c>
      <c r="B1" s="12" t="s">
        <v>1162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 x14ac:dyDescent="0.35">
      <c r="A2" s="86" t="s">
        <v>1341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87" t="s">
        <v>1136</v>
      </c>
      <c r="DQ2" s="87"/>
    </row>
    <row r="3" spans="1:12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5" x14ac:dyDescent="0.35">
      <c r="A4" s="88" t="s">
        <v>0</v>
      </c>
      <c r="B4" s="88" t="s">
        <v>1131</v>
      </c>
      <c r="C4" s="89" t="s">
        <v>1161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90" t="s">
        <v>1137</v>
      </c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1" t="s">
        <v>1138</v>
      </c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 t="s">
        <v>1139</v>
      </c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68" t="s">
        <v>1163</v>
      </c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</row>
    <row r="5" spans="1:122" ht="15.5" x14ac:dyDescent="0.35">
      <c r="A5" s="88"/>
      <c r="B5" s="88"/>
      <c r="C5" s="84" t="s">
        <v>1140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 t="s">
        <v>1141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 t="s">
        <v>1142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 t="s">
        <v>12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1164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 t="s">
        <v>1143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5" t="s">
        <v>1165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1166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 t="s">
        <v>13</v>
      </c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3" t="s">
        <v>1144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122" ht="15.5" x14ac:dyDescent="0.35">
      <c r="A6" s="88"/>
      <c r="B6" s="88"/>
      <c r="C6" s="84" t="s">
        <v>15</v>
      </c>
      <c r="D6" s="84" t="s">
        <v>2</v>
      </c>
      <c r="E6" s="84" t="s">
        <v>3</v>
      </c>
      <c r="F6" s="84" t="s">
        <v>16</v>
      </c>
      <c r="G6" s="84" t="s">
        <v>4</v>
      </c>
      <c r="H6" s="84" t="s">
        <v>5</v>
      </c>
      <c r="I6" s="84" t="s">
        <v>17</v>
      </c>
      <c r="J6" s="84" t="s">
        <v>6</v>
      </c>
      <c r="K6" s="84" t="s">
        <v>7</v>
      </c>
      <c r="L6" s="84" t="s">
        <v>18</v>
      </c>
      <c r="M6" s="84" t="s">
        <v>6</v>
      </c>
      <c r="N6" s="84" t="s">
        <v>7</v>
      </c>
      <c r="O6" s="84" t="s">
        <v>23</v>
      </c>
      <c r="P6" s="84"/>
      <c r="Q6" s="84"/>
      <c r="R6" s="84" t="s">
        <v>2</v>
      </c>
      <c r="S6" s="84"/>
      <c r="T6" s="84"/>
      <c r="U6" s="84" t="s">
        <v>24</v>
      </c>
      <c r="V6" s="84"/>
      <c r="W6" s="84"/>
      <c r="X6" s="84" t="s">
        <v>8</v>
      </c>
      <c r="Y6" s="84"/>
      <c r="Z6" s="84"/>
      <c r="AA6" s="84" t="s">
        <v>4</v>
      </c>
      <c r="AB6" s="84"/>
      <c r="AC6" s="84"/>
      <c r="AD6" s="84" t="s">
        <v>5</v>
      </c>
      <c r="AE6" s="84"/>
      <c r="AF6" s="84"/>
      <c r="AG6" s="83" t="s">
        <v>11</v>
      </c>
      <c r="AH6" s="83"/>
      <c r="AI6" s="83"/>
      <c r="AJ6" s="84" t="s">
        <v>6</v>
      </c>
      <c r="AK6" s="84"/>
      <c r="AL6" s="84"/>
      <c r="AM6" s="83" t="s">
        <v>19</v>
      </c>
      <c r="AN6" s="83"/>
      <c r="AO6" s="83"/>
      <c r="AP6" s="83" t="s">
        <v>20</v>
      </c>
      <c r="AQ6" s="83"/>
      <c r="AR6" s="83"/>
      <c r="AS6" s="83" t="s">
        <v>21</v>
      </c>
      <c r="AT6" s="83"/>
      <c r="AU6" s="83"/>
      <c r="AV6" s="83" t="s">
        <v>22</v>
      </c>
      <c r="AW6" s="83"/>
      <c r="AX6" s="83"/>
      <c r="AY6" s="83" t="s">
        <v>1167</v>
      </c>
      <c r="AZ6" s="83"/>
      <c r="BA6" s="83"/>
      <c r="BB6" s="83" t="s">
        <v>1168</v>
      </c>
      <c r="BC6" s="83"/>
      <c r="BD6" s="83"/>
      <c r="BE6" s="83" t="s">
        <v>1169</v>
      </c>
      <c r="BF6" s="83"/>
      <c r="BG6" s="83"/>
      <c r="BH6" s="83" t="s">
        <v>1170</v>
      </c>
      <c r="BI6" s="83"/>
      <c r="BJ6" s="83"/>
      <c r="BK6" s="83" t="s">
        <v>1171</v>
      </c>
      <c r="BL6" s="83"/>
      <c r="BM6" s="83"/>
      <c r="BN6" s="83" t="s">
        <v>1172</v>
      </c>
      <c r="BO6" s="83"/>
      <c r="BP6" s="83"/>
      <c r="BQ6" s="83" t="s">
        <v>1173</v>
      </c>
      <c r="BR6" s="83"/>
      <c r="BS6" s="83"/>
      <c r="BT6" s="83" t="s">
        <v>1174</v>
      </c>
      <c r="BU6" s="83"/>
      <c r="BV6" s="83"/>
      <c r="BW6" s="83" t="s">
        <v>1175</v>
      </c>
      <c r="BX6" s="83"/>
      <c r="BY6" s="83"/>
      <c r="BZ6" s="83" t="s">
        <v>1176</v>
      </c>
      <c r="CA6" s="83"/>
      <c r="CB6" s="83"/>
      <c r="CC6" s="83" t="s">
        <v>1177</v>
      </c>
      <c r="CD6" s="83"/>
      <c r="CE6" s="83"/>
      <c r="CF6" s="83" t="s">
        <v>1178</v>
      </c>
      <c r="CG6" s="83"/>
      <c r="CH6" s="83"/>
      <c r="CI6" s="83" t="s">
        <v>1179</v>
      </c>
      <c r="CJ6" s="83"/>
      <c r="CK6" s="83"/>
      <c r="CL6" s="83" t="s">
        <v>1180</v>
      </c>
      <c r="CM6" s="83"/>
      <c r="CN6" s="83"/>
      <c r="CO6" s="83" t="s">
        <v>1181</v>
      </c>
      <c r="CP6" s="83"/>
      <c r="CQ6" s="83"/>
      <c r="CR6" s="83" t="s">
        <v>1182</v>
      </c>
      <c r="CS6" s="83"/>
      <c r="CT6" s="83"/>
      <c r="CU6" s="83" t="s">
        <v>1183</v>
      </c>
      <c r="CV6" s="83"/>
      <c r="CW6" s="83"/>
      <c r="CX6" s="83" t="s">
        <v>1184</v>
      </c>
      <c r="CY6" s="83"/>
      <c r="CZ6" s="83"/>
      <c r="DA6" s="83" t="s">
        <v>1185</v>
      </c>
      <c r="DB6" s="83"/>
      <c r="DC6" s="83"/>
      <c r="DD6" s="83" t="s">
        <v>1186</v>
      </c>
      <c r="DE6" s="83"/>
      <c r="DF6" s="83"/>
      <c r="DG6" s="83" t="s">
        <v>1187</v>
      </c>
      <c r="DH6" s="83"/>
      <c r="DI6" s="83"/>
      <c r="DJ6" s="83" t="s">
        <v>1188</v>
      </c>
      <c r="DK6" s="83"/>
      <c r="DL6" s="83"/>
      <c r="DM6" s="83" t="s">
        <v>1189</v>
      </c>
      <c r="DN6" s="83"/>
      <c r="DO6" s="83"/>
      <c r="DP6" s="83" t="s">
        <v>1190</v>
      </c>
      <c r="DQ6" s="83"/>
      <c r="DR6" s="83"/>
    </row>
    <row r="7" spans="1:122" ht="36" customHeight="1" x14ac:dyDescent="0.35">
      <c r="A7" s="88"/>
      <c r="B7" s="88"/>
      <c r="C7" s="75" t="s">
        <v>1191</v>
      </c>
      <c r="D7" s="75"/>
      <c r="E7" s="75"/>
      <c r="F7" s="75" t="s">
        <v>1192</v>
      </c>
      <c r="G7" s="75"/>
      <c r="H7" s="75"/>
      <c r="I7" s="75" t="s">
        <v>1193</v>
      </c>
      <c r="J7" s="75"/>
      <c r="K7" s="75"/>
      <c r="L7" s="75" t="s">
        <v>1194</v>
      </c>
      <c r="M7" s="75"/>
      <c r="N7" s="75"/>
      <c r="O7" s="75" t="s">
        <v>1195</v>
      </c>
      <c r="P7" s="75"/>
      <c r="Q7" s="75"/>
      <c r="R7" s="75" t="s">
        <v>1196</v>
      </c>
      <c r="S7" s="75"/>
      <c r="T7" s="75"/>
      <c r="U7" s="75" t="s">
        <v>1197</v>
      </c>
      <c r="V7" s="75"/>
      <c r="W7" s="75"/>
      <c r="X7" s="75" t="s">
        <v>1198</v>
      </c>
      <c r="Y7" s="75"/>
      <c r="Z7" s="75"/>
      <c r="AA7" s="75" t="s">
        <v>1199</v>
      </c>
      <c r="AB7" s="75"/>
      <c r="AC7" s="75"/>
      <c r="AD7" s="75" t="s">
        <v>1200</v>
      </c>
      <c r="AE7" s="75"/>
      <c r="AF7" s="75"/>
      <c r="AG7" s="75" t="s">
        <v>1201</v>
      </c>
      <c r="AH7" s="75"/>
      <c r="AI7" s="75"/>
      <c r="AJ7" s="75" t="s">
        <v>1202</v>
      </c>
      <c r="AK7" s="75"/>
      <c r="AL7" s="75"/>
      <c r="AM7" s="75" t="s">
        <v>1203</v>
      </c>
      <c r="AN7" s="75"/>
      <c r="AO7" s="75"/>
      <c r="AP7" s="75" t="s">
        <v>1204</v>
      </c>
      <c r="AQ7" s="75"/>
      <c r="AR7" s="75"/>
      <c r="AS7" s="75" t="s">
        <v>1205</v>
      </c>
      <c r="AT7" s="75"/>
      <c r="AU7" s="75"/>
      <c r="AV7" s="75" t="s">
        <v>1206</v>
      </c>
      <c r="AW7" s="75"/>
      <c r="AX7" s="75"/>
      <c r="AY7" s="75" t="s">
        <v>1207</v>
      </c>
      <c r="AZ7" s="75"/>
      <c r="BA7" s="75"/>
      <c r="BB7" s="75" t="s">
        <v>1208</v>
      </c>
      <c r="BC7" s="75"/>
      <c r="BD7" s="75"/>
      <c r="BE7" s="75" t="s">
        <v>1209</v>
      </c>
      <c r="BF7" s="75"/>
      <c r="BG7" s="75"/>
      <c r="BH7" s="75" t="s">
        <v>1210</v>
      </c>
      <c r="BI7" s="75"/>
      <c r="BJ7" s="75"/>
      <c r="BK7" s="75" t="s">
        <v>1211</v>
      </c>
      <c r="BL7" s="75"/>
      <c r="BM7" s="75"/>
      <c r="BN7" s="75" t="s">
        <v>1212</v>
      </c>
      <c r="BO7" s="75"/>
      <c r="BP7" s="75"/>
      <c r="BQ7" s="75" t="s">
        <v>1213</v>
      </c>
      <c r="BR7" s="75"/>
      <c r="BS7" s="75"/>
      <c r="BT7" s="75" t="s">
        <v>1214</v>
      </c>
      <c r="BU7" s="75"/>
      <c r="BV7" s="75"/>
      <c r="BW7" s="75" t="s">
        <v>1215</v>
      </c>
      <c r="BX7" s="75"/>
      <c r="BY7" s="75"/>
      <c r="BZ7" s="75" t="s">
        <v>1216</v>
      </c>
      <c r="CA7" s="75"/>
      <c r="CB7" s="75"/>
      <c r="CC7" s="75" t="s">
        <v>1217</v>
      </c>
      <c r="CD7" s="75"/>
      <c r="CE7" s="75"/>
      <c r="CF7" s="75" t="s">
        <v>1218</v>
      </c>
      <c r="CG7" s="75"/>
      <c r="CH7" s="75"/>
      <c r="CI7" s="75" t="s">
        <v>1219</v>
      </c>
      <c r="CJ7" s="75"/>
      <c r="CK7" s="75"/>
      <c r="CL7" s="75" t="s">
        <v>1220</v>
      </c>
      <c r="CM7" s="75"/>
      <c r="CN7" s="75"/>
      <c r="CO7" s="75" t="s">
        <v>1221</v>
      </c>
      <c r="CP7" s="75"/>
      <c r="CQ7" s="75"/>
      <c r="CR7" s="75" t="s">
        <v>1222</v>
      </c>
      <c r="CS7" s="75"/>
      <c r="CT7" s="75"/>
      <c r="CU7" s="75" t="s">
        <v>1223</v>
      </c>
      <c r="CV7" s="75"/>
      <c r="CW7" s="75"/>
      <c r="CX7" s="75" t="s">
        <v>1224</v>
      </c>
      <c r="CY7" s="75"/>
      <c r="CZ7" s="75"/>
      <c r="DA7" s="75" t="s">
        <v>1225</v>
      </c>
      <c r="DB7" s="75"/>
      <c r="DC7" s="75"/>
      <c r="DD7" s="75" t="s">
        <v>1226</v>
      </c>
      <c r="DE7" s="75"/>
      <c r="DF7" s="75"/>
      <c r="DG7" s="75" t="s">
        <v>1227</v>
      </c>
      <c r="DH7" s="75"/>
      <c r="DI7" s="75"/>
      <c r="DJ7" s="75" t="s">
        <v>1228</v>
      </c>
      <c r="DK7" s="75"/>
      <c r="DL7" s="75"/>
      <c r="DM7" s="75" t="s">
        <v>1229</v>
      </c>
      <c r="DN7" s="75"/>
      <c r="DO7" s="75"/>
      <c r="DP7" s="75" t="s">
        <v>1230</v>
      </c>
      <c r="DQ7" s="75"/>
      <c r="DR7" s="75"/>
    </row>
    <row r="8" spans="1:122" ht="96" customHeight="1" x14ac:dyDescent="0.35">
      <c r="A8" s="88"/>
      <c r="B8" s="88"/>
      <c r="C8" s="62" t="s">
        <v>1231</v>
      </c>
      <c r="D8" s="62" t="s">
        <v>1232</v>
      </c>
      <c r="E8" s="62" t="s">
        <v>1233</v>
      </c>
      <c r="F8" s="62" t="s">
        <v>1149</v>
      </c>
      <c r="G8" s="62" t="s">
        <v>1154</v>
      </c>
      <c r="H8" s="62" t="s">
        <v>1155</v>
      </c>
      <c r="I8" s="62" t="s">
        <v>1234</v>
      </c>
      <c r="J8" s="62" t="s">
        <v>1235</v>
      </c>
      <c r="K8" s="62" t="s">
        <v>1236</v>
      </c>
      <c r="L8" s="62" t="s">
        <v>1237</v>
      </c>
      <c r="M8" s="62" t="s">
        <v>1238</v>
      </c>
      <c r="N8" s="62" t="s">
        <v>1239</v>
      </c>
      <c r="O8" s="62" t="s">
        <v>1240</v>
      </c>
      <c r="P8" s="62" t="s">
        <v>1152</v>
      </c>
      <c r="Q8" s="62" t="s">
        <v>1153</v>
      </c>
      <c r="R8" s="62" t="s">
        <v>1241</v>
      </c>
      <c r="S8" s="62" t="s">
        <v>1242</v>
      </c>
      <c r="T8" s="62" t="s">
        <v>1243</v>
      </c>
      <c r="U8" s="62" t="s">
        <v>1151</v>
      </c>
      <c r="V8" s="62" t="s">
        <v>1242</v>
      </c>
      <c r="W8" s="62" t="s">
        <v>1150</v>
      </c>
      <c r="X8" s="62" t="s">
        <v>1244</v>
      </c>
      <c r="Y8" s="62" t="s">
        <v>1245</v>
      </c>
      <c r="Z8" s="62" t="s">
        <v>1246</v>
      </c>
      <c r="AA8" s="62" t="s">
        <v>1159</v>
      </c>
      <c r="AB8" s="62" t="s">
        <v>1247</v>
      </c>
      <c r="AC8" s="62" t="s">
        <v>1243</v>
      </c>
      <c r="AD8" s="62" t="s">
        <v>1248</v>
      </c>
      <c r="AE8" s="62" t="s">
        <v>1249</v>
      </c>
      <c r="AF8" s="62" t="s">
        <v>1250</v>
      </c>
      <c r="AG8" s="62" t="s">
        <v>1251</v>
      </c>
      <c r="AH8" s="62" t="s">
        <v>1252</v>
      </c>
      <c r="AI8" s="62" t="s">
        <v>1253</v>
      </c>
      <c r="AJ8" s="62" t="s">
        <v>1254</v>
      </c>
      <c r="AK8" s="62" t="s">
        <v>1255</v>
      </c>
      <c r="AL8" s="62" t="s">
        <v>1256</v>
      </c>
      <c r="AM8" s="62" t="s">
        <v>1257</v>
      </c>
      <c r="AN8" s="62" t="s">
        <v>1154</v>
      </c>
      <c r="AO8" s="62" t="s">
        <v>1258</v>
      </c>
      <c r="AP8" s="62" t="s">
        <v>1259</v>
      </c>
      <c r="AQ8" s="62" t="s">
        <v>1260</v>
      </c>
      <c r="AR8" s="62" t="s">
        <v>1261</v>
      </c>
      <c r="AS8" s="62" t="s">
        <v>1262</v>
      </c>
      <c r="AT8" s="62" t="s">
        <v>1263</v>
      </c>
      <c r="AU8" s="62" t="s">
        <v>1264</v>
      </c>
      <c r="AV8" s="62" t="s">
        <v>1265</v>
      </c>
      <c r="AW8" s="62" t="s">
        <v>1266</v>
      </c>
      <c r="AX8" s="62" t="s">
        <v>1267</v>
      </c>
      <c r="AY8" s="62" t="s">
        <v>1268</v>
      </c>
      <c r="AZ8" s="62" t="s">
        <v>1269</v>
      </c>
      <c r="BA8" s="62" t="s">
        <v>1270</v>
      </c>
      <c r="BB8" s="62" t="s">
        <v>1271</v>
      </c>
      <c r="BC8" s="62" t="s">
        <v>1242</v>
      </c>
      <c r="BD8" s="62" t="s">
        <v>1272</v>
      </c>
      <c r="BE8" s="62" t="s">
        <v>1273</v>
      </c>
      <c r="BF8" s="62" t="s">
        <v>1148</v>
      </c>
      <c r="BG8" s="62" t="s">
        <v>1274</v>
      </c>
      <c r="BH8" s="62" t="s">
        <v>1145</v>
      </c>
      <c r="BI8" s="62" t="s">
        <v>1275</v>
      </c>
      <c r="BJ8" s="62" t="s">
        <v>1276</v>
      </c>
      <c r="BK8" s="62" t="s">
        <v>1277</v>
      </c>
      <c r="BL8" s="62" t="s">
        <v>1278</v>
      </c>
      <c r="BM8" s="62" t="s">
        <v>1279</v>
      </c>
      <c r="BN8" s="62" t="s">
        <v>1280</v>
      </c>
      <c r="BO8" s="62" t="s">
        <v>1146</v>
      </c>
      <c r="BP8" s="62" t="s">
        <v>1147</v>
      </c>
      <c r="BQ8" s="62" t="s">
        <v>1281</v>
      </c>
      <c r="BR8" s="62" t="s">
        <v>1148</v>
      </c>
      <c r="BS8" s="62" t="s">
        <v>1258</v>
      </c>
      <c r="BT8" s="62" t="s">
        <v>1282</v>
      </c>
      <c r="BU8" s="62" t="s">
        <v>1283</v>
      </c>
      <c r="BV8" s="62" t="s">
        <v>1284</v>
      </c>
      <c r="BW8" s="62" t="s">
        <v>1285</v>
      </c>
      <c r="BX8" s="62" t="s">
        <v>1286</v>
      </c>
      <c r="BY8" s="62" t="s">
        <v>1287</v>
      </c>
      <c r="BZ8" s="62" t="s">
        <v>1288</v>
      </c>
      <c r="CA8" s="62" t="s">
        <v>1289</v>
      </c>
      <c r="CB8" s="62" t="s">
        <v>1290</v>
      </c>
      <c r="CC8" s="62" t="s">
        <v>1291</v>
      </c>
      <c r="CD8" s="62" t="s">
        <v>1292</v>
      </c>
      <c r="CE8" s="62" t="s">
        <v>1293</v>
      </c>
      <c r="CF8" s="62" t="s">
        <v>1294</v>
      </c>
      <c r="CG8" s="62" t="s">
        <v>1295</v>
      </c>
      <c r="CH8" s="62" t="s">
        <v>1156</v>
      </c>
      <c r="CI8" s="62" t="s">
        <v>1296</v>
      </c>
      <c r="CJ8" s="62" t="s">
        <v>1297</v>
      </c>
      <c r="CK8" s="62" t="s">
        <v>1158</v>
      </c>
      <c r="CL8" s="62" t="s">
        <v>1298</v>
      </c>
      <c r="CM8" s="62" t="s">
        <v>1299</v>
      </c>
      <c r="CN8" s="62" t="s">
        <v>1300</v>
      </c>
      <c r="CO8" s="62" t="s">
        <v>1301</v>
      </c>
      <c r="CP8" s="62" t="s">
        <v>1302</v>
      </c>
      <c r="CQ8" s="62" t="s">
        <v>1303</v>
      </c>
      <c r="CR8" s="62" t="s">
        <v>1304</v>
      </c>
      <c r="CS8" s="62" t="s">
        <v>1305</v>
      </c>
      <c r="CT8" s="62" t="s">
        <v>1306</v>
      </c>
      <c r="CU8" s="62" t="s">
        <v>1307</v>
      </c>
      <c r="CV8" s="62" t="s">
        <v>1308</v>
      </c>
      <c r="CW8" s="62" t="s">
        <v>1309</v>
      </c>
      <c r="CX8" s="62" t="s">
        <v>1310</v>
      </c>
      <c r="CY8" s="62" t="s">
        <v>1311</v>
      </c>
      <c r="CZ8" s="62" t="s">
        <v>1312</v>
      </c>
      <c r="DA8" s="62" t="s">
        <v>1313</v>
      </c>
      <c r="DB8" s="62" t="s">
        <v>1314</v>
      </c>
      <c r="DC8" s="62" t="s">
        <v>1315</v>
      </c>
      <c r="DD8" s="62" t="s">
        <v>1316</v>
      </c>
      <c r="DE8" s="62" t="s">
        <v>1317</v>
      </c>
      <c r="DF8" s="62" t="s">
        <v>1157</v>
      </c>
      <c r="DG8" s="62" t="s">
        <v>1318</v>
      </c>
      <c r="DH8" s="62" t="s">
        <v>1319</v>
      </c>
      <c r="DI8" s="62" t="s">
        <v>1320</v>
      </c>
      <c r="DJ8" s="62" t="s">
        <v>1321</v>
      </c>
      <c r="DK8" s="62" t="s">
        <v>1322</v>
      </c>
      <c r="DL8" s="62" t="s">
        <v>1323</v>
      </c>
      <c r="DM8" s="62" t="s">
        <v>1324</v>
      </c>
      <c r="DN8" s="62" t="s">
        <v>1325</v>
      </c>
      <c r="DO8" s="62" t="s">
        <v>1326</v>
      </c>
      <c r="DP8" s="62" t="s">
        <v>1327</v>
      </c>
      <c r="DQ8" s="62" t="s">
        <v>1328</v>
      </c>
      <c r="DR8" s="62" t="s">
        <v>1329</v>
      </c>
    </row>
    <row r="9" spans="1:122" ht="15.5" x14ac:dyDescent="0.35">
      <c r="A9" s="2">
        <v>1</v>
      </c>
      <c r="B9" s="63" t="s">
        <v>1059</v>
      </c>
      <c r="C9" s="9">
        <v>1</v>
      </c>
      <c r="D9" s="5"/>
      <c r="E9" s="5"/>
      <c r="F9" s="5">
        <v>1</v>
      </c>
      <c r="G9" s="5"/>
      <c r="H9" s="5"/>
      <c r="I9" s="9">
        <v>1</v>
      </c>
      <c r="J9" s="9"/>
      <c r="K9" s="9"/>
      <c r="L9" s="9">
        <v>1</v>
      </c>
      <c r="M9" s="9"/>
      <c r="N9" s="9"/>
      <c r="O9" s="5">
        <v>1</v>
      </c>
      <c r="P9" s="5"/>
      <c r="Q9" s="5"/>
      <c r="R9" s="5">
        <v>1</v>
      </c>
      <c r="S9" s="5"/>
      <c r="T9" s="5"/>
      <c r="U9" s="5">
        <v>1</v>
      </c>
      <c r="V9" s="5"/>
      <c r="W9" s="5"/>
      <c r="X9" s="5">
        <v>1</v>
      </c>
      <c r="Y9" s="5"/>
      <c r="Z9" s="5"/>
      <c r="AA9" s="5">
        <v>1</v>
      </c>
      <c r="AB9" s="5"/>
      <c r="AC9" s="5"/>
      <c r="AD9" s="5">
        <v>1</v>
      </c>
      <c r="AE9" s="5"/>
      <c r="AF9" s="5"/>
      <c r="AG9" s="5">
        <v>1</v>
      </c>
      <c r="AH9" s="5"/>
      <c r="AI9" s="5"/>
      <c r="AJ9" s="5"/>
      <c r="AK9" s="5">
        <v>1</v>
      </c>
      <c r="AL9" s="5"/>
      <c r="AM9" s="5">
        <v>1</v>
      </c>
      <c r="AN9" s="5"/>
      <c r="AO9" s="5"/>
      <c r="AP9" s="5">
        <v>1</v>
      </c>
      <c r="AQ9" s="5"/>
      <c r="AR9" s="5"/>
      <c r="AS9" s="5">
        <v>1</v>
      </c>
      <c r="AT9" s="5"/>
      <c r="AU9" s="5"/>
      <c r="AV9" s="5">
        <v>1</v>
      </c>
      <c r="AW9" s="5"/>
      <c r="AX9" s="5"/>
      <c r="AY9" s="5">
        <v>1</v>
      </c>
      <c r="AZ9" s="5"/>
      <c r="BA9" s="5"/>
      <c r="BB9" s="5">
        <v>1</v>
      </c>
      <c r="BC9" s="5"/>
      <c r="BD9" s="5"/>
      <c r="BE9" s="5">
        <v>1</v>
      </c>
      <c r="BF9" s="5"/>
      <c r="BG9" s="5"/>
      <c r="BH9" s="5">
        <v>1</v>
      </c>
      <c r="BI9" s="5"/>
      <c r="BJ9" s="5"/>
      <c r="BK9" s="5">
        <v>1</v>
      </c>
      <c r="BL9" s="5"/>
      <c r="BM9" s="5"/>
      <c r="BN9" s="5">
        <v>1</v>
      </c>
      <c r="BO9" s="5"/>
      <c r="BP9" s="5"/>
      <c r="BQ9" s="5">
        <v>1</v>
      </c>
      <c r="BR9" s="5"/>
      <c r="BS9" s="5"/>
      <c r="BT9" s="5">
        <v>1</v>
      </c>
      <c r="BU9" s="5"/>
      <c r="BV9" s="5"/>
      <c r="BW9" s="5"/>
      <c r="BX9" s="5">
        <v>1</v>
      </c>
      <c r="BY9" s="5"/>
      <c r="BZ9" s="5">
        <v>1</v>
      </c>
      <c r="CA9" s="5"/>
      <c r="CB9" s="5"/>
      <c r="CC9" s="5">
        <v>1</v>
      </c>
      <c r="CD9" s="5"/>
      <c r="CE9" s="5"/>
      <c r="CF9" s="5">
        <v>1</v>
      </c>
      <c r="CG9" s="5"/>
      <c r="CH9" s="5"/>
      <c r="CI9" s="5">
        <v>1</v>
      </c>
      <c r="CJ9" s="5"/>
      <c r="CK9" s="5"/>
      <c r="CL9" s="9">
        <v>1</v>
      </c>
      <c r="CM9" s="9"/>
      <c r="CN9" s="5"/>
      <c r="CO9" s="5">
        <v>1</v>
      </c>
      <c r="CP9" s="5"/>
      <c r="CQ9" s="5"/>
      <c r="CR9" s="5">
        <v>1</v>
      </c>
      <c r="CS9" s="5"/>
      <c r="CT9" s="5"/>
      <c r="CU9" s="5">
        <v>1</v>
      </c>
      <c r="CV9" s="5"/>
      <c r="CW9" s="5"/>
      <c r="CX9" s="5">
        <v>1</v>
      </c>
      <c r="CY9" s="5"/>
      <c r="CZ9" s="5"/>
      <c r="DA9" s="5">
        <v>1</v>
      </c>
      <c r="DB9" s="5"/>
      <c r="DC9" s="5"/>
      <c r="DD9" s="5"/>
      <c r="DE9" s="5">
        <v>1</v>
      </c>
      <c r="DF9" s="5"/>
      <c r="DG9" s="5">
        <v>1</v>
      </c>
      <c r="DH9" s="5"/>
      <c r="DI9" s="5"/>
      <c r="DJ9" s="5">
        <v>1</v>
      </c>
      <c r="DK9" s="5"/>
      <c r="DL9" s="5"/>
      <c r="DM9" s="5">
        <v>1</v>
      </c>
      <c r="DN9" s="5"/>
      <c r="DO9" s="5"/>
      <c r="DP9" s="5">
        <v>1</v>
      </c>
      <c r="DQ9" s="5"/>
      <c r="DR9" s="5"/>
    </row>
    <row r="10" spans="1:122" ht="15.5" x14ac:dyDescent="0.35">
      <c r="A10" s="2">
        <v>2</v>
      </c>
      <c r="B10" s="63" t="s">
        <v>1069</v>
      </c>
      <c r="C10" s="9">
        <v>1</v>
      </c>
      <c r="D10" s="9"/>
      <c r="E10" s="9"/>
      <c r="F10" s="9">
        <v>1</v>
      </c>
      <c r="G10" s="9"/>
      <c r="H10" s="9"/>
      <c r="I10" s="3">
        <v>1</v>
      </c>
      <c r="J10" s="3"/>
      <c r="K10" s="3"/>
      <c r="L10" s="3">
        <v>1</v>
      </c>
      <c r="M10" s="3"/>
      <c r="N10" s="3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/>
      <c r="DK10" s="9">
        <v>1</v>
      </c>
      <c r="DL10" s="9"/>
      <c r="DM10" s="9">
        <v>1</v>
      </c>
      <c r="DN10" s="9"/>
      <c r="DO10" s="9"/>
      <c r="DP10" s="9">
        <v>1</v>
      </c>
      <c r="DQ10" s="9"/>
      <c r="DR10" s="9"/>
    </row>
    <row r="11" spans="1:122" ht="15.5" x14ac:dyDescent="0.35">
      <c r="A11" s="2">
        <v>3</v>
      </c>
      <c r="B11" s="63" t="s">
        <v>1070</v>
      </c>
      <c r="C11" s="9"/>
      <c r="D11" s="9">
        <v>1</v>
      </c>
      <c r="E11" s="9"/>
      <c r="F11" s="9">
        <v>1</v>
      </c>
      <c r="G11" s="9"/>
      <c r="H11" s="9"/>
      <c r="I11" s="5">
        <v>1</v>
      </c>
      <c r="J11" s="5"/>
      <c r="K11" s="5"/>
      <c r="L11" s="5">
        <v>1</v>
      </c>
      <c r="M11" s="5"/>
      <c r="N11" s="5"/>
      <c r="O11" s="9">
        <v>1</v>
      </c>
      <c r="P11" s="9"/>
      <c r="Q11" s="9"/>
      <c r="R11" s="9">
        <v>1</v>
      </c>
      <c r="S11" s="9"/>
      <c r="T11" s="9"/>
      <c r="U11" s="9">
        <v>1</v>
      </c>
      <c r="V11" s="9"/>
      <c r="W11" s="9"/>
      <c r="X11" s="9">
        <v>1</v>
      </c>
      <c r="Y11" s="9"/>
      <c r="Z11" s="9"/>
      <c r="AA11" s="9">
        <v>1</v>
      </c>
      <c r="AB11" s="9"/>
      <c r="AC11" s="9"/>
      <c r="AD11" s="9">
        <v>1</v>
      </c>
      <c r="AE11" s="9"/>
      <c r="AF11" s="9"/>
      <c r="AG11" s="9">
        <v>1</v>
      </c>
      <c r="AH11" s="9"/>
      <c r="AI11" s="9"/>
      <c r="AJ11" s="9">
        <v>1</v>
      </c>
      <c r="AK11" s="9"/>
      <c r="AL11" s="9"/>
      <c r="AM11" s="9">
        <v>1</v>
      </c>
      <c r="AN11" s="9"/>
      <c r="AO11" s="9"/>
      <c r="AP11" s="9">
        <v>1</v>
      </c>
      <c r="AQ11" s="9"/>
      <c r="AR11" s="9"/>
      <c r="AS11" s="9">
        <v>1</v>
      </c>
      <c r="AT11" s="9"/>
      <c r="AU11" s="9"/>
      <c r="AV11" s="9">
        <v>1</v>
      </c>
      <c r="AW11" s="9"/>
      <c r="AX11" s="9"/>
      <c r="AY11" s="9">
        <v>1</v>
      </c>
      <c r="AZ11" s="9"/>
      <c r="BA11" s="9"/>
      <c r="BB11" s="9">
        <v>1</v>
      </c>
      <c r="BC11" s="9"/>
      <c r="BD11" s="9"/>
      <c r="BE11" s="9">
        <v>1</v>
      </c>
      <c r="BF11" s="9"/>
      <c r="BG11" s="9"/>
      <c r="BH11" s="9">
        <v>1</v>
      </c>
      <c r="BI11" s="9"/>
      <c r="BJ11" s="9"/>
      <c r="BK11" s="9">
        <v>1</v>
      </c>
      <c r="BL11" s="9"/>
      <c r="BM11" s="9"/>
      <c r="BN11" s="9">
        <v>1</v>
      </c>
      <c r="BO11" s="9"/>
      <c r="BP11" s="9"/>
      <c r="BQ11" s="9">
        <v>1</v>
      </c>
      <c r="BR11" s="9"/>
      <c r="BS11" s="9"/>
      <c r="BT11" s="9">
        <v>1</v>
      </c>
      <c r="BU11" s="9"/>
      <c r="BV11" s="9"/>
      <c r="BW11" s="9">
        <v>1</v>
      </c>
      <c r="BX11" s="9"/>
      <c r="BY11" s="9"/>
      <c r="BZ11" s="9">
        <v>1</v>
      </c>
      <c r="CA11" s="9"/>
      <c r="CB11" s="9"/>
      <c r="CC11" s="9">
        <v>1</v>
      </c>
      <c r="CD11" s="9"/>
      <c r="CE11" s="9"/>
      <c r="CF11" s="9">
        <v>1</v>
      </c>
      <c r="CG11" s="9"/>
      <c r="CH11" s="9"/>
      <c r="CI11" s="9">
        <v>1</v>
      </c>
      <c r="CJ11" s="9"/>
      <c r="CK11" s="9"/>
      <c r="CL11" s="9">
        <v>1</v>
      </c>
      <c r="CM11" s="9"/>
      <c r="CN11" s="9"/>
      <c r="CO11" s="9">
        <v>1</v>
      </c>
      <c r="CP11" s="9"/>
      <c r="CQ11" s="9"/>
      <c r="CR11" s="9">
        <v>1</v>
      </c>
      <c r="CS11" s="9"/>
      <c r="CT11" s="9"/>
      <c r="CU11" s="9">
        <v>1</v>
      </c>
      <c r="CV11" s="9"/>
      <c r="CW11" s="9"/>
      <c r="CX11" s="9">
        <v>1</v>
      </c>
      <c r="CY11" s="9"/>
      <c r="CZ11" s="9"/>
      <c r="DA11" s="9">
        <v>1</v>
      </c>
      <c r="DB11" s="9"/>
      <c r="DC11" s="9"/>
      <c r="DD11" s="9">
        <v>1</v>
      </c>
      <c r="DE11" s="9"/>
      <c r="DF11" s="9"/>
      <c r="DG11" s="9">
        <v>1</v>
      </c>
      <c r="DH11" s="9"/>
      <c r="DI11" s="9"/>
      <c r="DJ11" s="9">
        <v>1</v>
      </c>
      <c r="DK11" s="9"/>
      <c r="DL11" s="9"/>
      <c r="DM11" s="9">
        <v>1</v>
      </c>
      <c r="DN11" s="9"/>
      <c r="DO11" s="9"/>
      <c r="DP11" s="9">
        <v>1</v>
      </c>
      <c r="DQ11" s="9"/>
      <c r="DR11" s="9"/>
    </row>
    <row r="12" spans="1:122" ht="15.5" x14ac:dyDescent="0.35">
      <c r="A12" s="2">
        <v>4</v>
      </c>
      <c r="B12" s="63" t="s">
        <v>1071</v>
      </c>
      <c r="C12" s="9">
        <v>1</v>
      </c>
      <c r="D12" s="9"/>
      <c r="E12" s="9"/>
      <c r="F12" s="9">
        <v>1</v>
      </c>
      <c r="G12" s="9"/>
      <c r="H12" s="9"/>
      <c r="I12" s="3">
        <v>1</v>
      </c>
      <c r="J12" s="3"/>
      <c r="K12" s="3"/>
      <c r="L12" s="3">
        <v>1</v>
      </c>
      <c r="M12" s="3"/>
      <c r="N12" s="3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/>
      <c r="AN12" s="9">
        <v>1</v>
      </c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/>
      <c r="BL12" s="9">
        <v>1</v>
      </c>
      <c r="BM12" s="9"/>
      <c r="BN12" s="9">
        <v>1</v>
      </c>
      <c r="BO12" s="9"/>
      <c r="BP12" s="9"/>
      <c r="BQ12" s="9"/>
      <c r="BR12" s="9">
        <v>1</v>
      </c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</row>
    <row r="13" spans="1:122" ht="15.5" x14ac:dyDescent="0.35">
      <c r="A13" s="2">
        <v>5</v>
      </c>
      <c r="B13" s="63" t="s">
        <v>1060</v>
      </c>
      <c r="C13" s="9">
        <v>1</v>
      </c>
      <c r="D13" s="9"/>
      <c r="E13" s="9"/>
      <c r="F13" s="9">
        <v>1</v>
      </c>
      <c r="G13" s="9"/>
      <c r="H13" s="9"/>
      <c r="I13" s="3">
        <v>1</v>
      </c>
      <c r="J13" s="3"/>
      <c r="K13" s="3"/>
      <c r="L13" s="3">
        <v>1</v>
      </c>
      <c r="M13" s="3"/>
      <c r="N13" s="3"/>
      <c r="O13" s="9">
        <v>1</v>
      </c>
      <c r="P13" s="9"/>
      <c r="Q13" s="9"/>
      <c r="R13" s="9"/>
      <c r="S13" s="9">
        <v>1</v>
      </c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</row>
    <row r="14" spans="1:122" ht="15.5" x14ac:dyDescent="0.35">
      <c r="A14" s="3">
        <v>6</v>
      </c>
      <c r="B14" s="63" t="s">
        <v>1061</v>
      </c>
      <c r="C14" s="3">
        <v>1</v>
      </c>
      <c r="D14" s="3"/>
      <c r="E14" s="3"/>
      <c r="F14" s="3">
        <v>1</v>
      </c>
      <c r="G14" s="3"/>
      <c r="H14" s="3"/>
      <c r="I14" s="9">
        <v>1</v>
      </c>
      <c r="J14" s="9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9">
        <v>1</v>
      </c>
      <c r="AB14" s="9"/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9">
        <v>1</v>
      </c>
      <c r="AZ14" s="9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9">
        <v>1</v>
      </c>
      <c r="BO14" s="9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9">
        <v>1</v>
      </c>
      <c r="CJ14" s="9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</row>
    <row r="15" spans="1:122" ht="15.5" x14ac:dyDescent="0.35">
      <c r="A15" s="3">
        <v>7</v>
      </c>
      <c r="B15" s="63" t="s">
        <v>1062</v>
      </c>
      <c r="C15" s="9">
        <v>1</v>
      </c>
      <c r="D15" s="5"/>
      <c r="E15" s="5"/>
      <c r="F15" s="5">
        <v>1</v>
      </c>
      <c r="G15" s="5"/>
      <c r="H15" s="5"/>
      <c r="I15" s="9">
        <v>1</v>
      </c>
      <c r="J15" s="9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3">
        <v>1</v>
      </c>
      <c r="AB15" s="3"/>
      <c r="AC15" s="3"/>
      <c r="AD15" s="3">
        <v>1</v>
      </c>
      <c r="AE15" s="3"/>
      <c r="AF15" s="3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3">
        <v>1</v>
      </c>
      <c r="AZ15" s="3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9">
        <v>1</v>
      </c>
      <c r="BO15" s="9"/>
      <c r="BP15" s="5"/>
      <c r="BQ15" s="5"/>
      <c r="BR15" s="5">
        <v>1</v>
      </c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9">
        <v>1</v>
      </c>
      <c r="CJ15" s="9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</row>
    <row r="16" spans="1:122" ht="15.5" x14ac:dyDescent="0.35">
      <c r="A16" s="3">
        <v>8</v>
      </c>
      <c r="B16" s="63" t="s">
        <v>1063</v>
      </c>
      <c r="C16" s="9">
        <v>1</v>
      </c>
      <c r="D16" s="9"/>
      <c r="E16" s="9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5">
        <v>1</v>
      </c>
      <c r="AB16" s="5"/>
      <c r="AC16" s="5"/>
      <c r="AD16" s="5">
        <v>1</v>
      </c>
      <c r="AE16" s="5"/>
      <c r="AF16" s="5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66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/>
      <c r="DB16" s="3">
        <v>1</v>
      </c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</row>
    <row r="17" spans="1:122" ht="15.5" x14ac:dyDescent="0.35">
      <c r="A17" s="3">
        <v>9</v>
      </c>
      <c r="B17" s="63" t="s">
        <v>1064</v>
      </c>
      <c r="C17" s="9">
        <v>1</v>
      </c>
      <c r="D17" s="9"/>
      <c r="E17" s="9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9">
        <v>1</v>
      </c>
      <c r="AN17" s="9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66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</row>
    <row r="18" spans="1:122" ht="15.5" x14ac:dyDescent="0.35">
      <c r="A18" s="3">
        <v>10</v>
      </c>
      <c r="B18" s="63" t="s">
        <v>1065</v>
      </c>
      <c r="C18" s="9">
        <v>1</v>
      </c>
      <c r="D18" s="9"/>
      <c r="E18" s="9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5">
        <v>1</v>
      </c>
      <c r="AH18" s="5"/>
      <c r="AI18" s="5"/>
      <c r="AJ18" s="5">
        <v>1</v>
      </c>
      <c r="AK18" s="5"/>
      <c r="AL18" s="5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/>
      <c r="BC18" s="3">
        <v>1</v>
      </c>
      <c r="BD18" s="3"/>
      <c r="BE18" s="3">
        <v>1</v>
      </c>
      <c r="BF18" s="3"/>
      <c r="BG18" s="3"/>
      <c r="BH18" s="66"/>
      <c r="BI18" s="3">
        <v>1</v>
      </c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/>
      <c r="CJ18" s="3">
        <v>1</v>
      </c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</row>
    <row r="19" spans="1:122" ht="15.5" x14ac:dyDescent="0.35">
      <c r="A19" s="3">
        <v>11</v>
      </c>
      <c r="B19" s="63" t="s">
        <v>1066</v>
      </c>
      <c r="C19" s="9">
        <v>1</v>
      </c>
      <c r="D19" s="5"/>
      <c r="E19" s="5"/>
      <c r="F19" s="3">
        <v>1</v>
      </c>
      <c r="G19" s="3"/>
      <c r="H19" s="3"/>
      <c r="I19" s="3"/>
      <c r="J19" s="3">
        <v>1</v>
      </c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60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66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</row>
    <row r="20" spans="1:122" ht="15.5" x14ac:dyDescent="0.35">
      <c r="A20" s="3">
        <v>12</v>
      </c>
      <c r="B20" s="63" t="s">
        <v>1067</v>
      </c>
      <c r="C20" s="9">
        <v>1</v>
      </c>
      <c r="D20" s="9"/>
      <c r="E20" s="9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60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66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</row>
    <row r="21" spans="1:122" ht="15.5" x14ac:dyDescent="0.35">
      <c r="A21" s="37">
        <v>13</v>
      </c>
      <c r="B21" s="63" t="s">
        <v>1132</v>
      </c>
      <c r="C21" s="9">
        <v>1</v>
      </c>
      <c r="D21" s="9"/>
      <c r="E21" s="9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60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66"/>
      <c r="BI21" s="3">
        <v>1</v>
      </c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</row>
    <row r="22" spans="1:122" ht="15.5" x14ac:dyDescent="0.35">
      <c r="A22" s="37">
        <v>14</v>
      </c>
      <c r="B22" s="63" t="s">
        <v>1133</v>
      </c>
      <c r="C22" s="9">
        <v>1</v>
      </c>
      <c r="D22" s="9"/>
      <c r="E22" s="9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60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66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/>
      <c r="BR22" s="3">
        <v>1</v>
      </c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/>
      <c r="CG22" s="3">
        <v>1</v>
      </c>
      <c r="CH22" s="3"/>
      <c r="CI22" s="3">
        <v>1</v>
      </c>
      <c r="CJ22" s="3"/>
      <c r="CK22" s="3"/>
      <c r="CL22" s="3"/>
      <c r="CM22" s="3">
        <v>1</v>
      </c>
      <c r="CN22" s="3"/>
      <c r="CO22" s="3"/>
      <c r="CP22" s="3">
        <v>1</v>
      </c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/>
      <c r="DE22" s="3">
        <v>1</v>
      </c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122" ht="15.5" x14ac:dyDescent="0.35">
      <c r="A23" s="37">
        <v>15</v>
      </c>
      <c r="B23" s="63" t="s">
        <v>1068</v>
      </c>
      <c r="C23" s="9">
        <v>1</v>
      </c>
      <c r="D23" s="9"/>
      <c r="E23" s="9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60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66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122" ht="15.5" x14ac:dyDescent="0.35">
      <c r="A24" s="37">
        <v>16</v>
      </c>
      <c r="B24" s="63" t="s">
        <v>1067</v>
      </c>
      <c r="C24" s="9">
        <v>1</v>
      </c>
      <c r="D24" s="9"/>
      <c r="E24" s="9"/>
      <c r="F24" s="9">
        <v>1</v>
      </c>
      <c r="G24" s="9"/>
      <c r="H24" s="9"/>
      <c r="I24" s="9">
        <v>1</v>
      </c>
      <c r="J24" s="9"/>
      <c r="K24" s="9"/>
      <c r="L24" s="9"/>
      <c r="M24" s="9">
        <v>1</v>
      </c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>
        <v>1</v>
      </c>
      <c r="AB24" s="9"/>
      <c r="AC24" s="9"/>
      <c r="AD24" s="9">
        <v>1</v>
      </c>
      <c r="AE24" s="9"/>
      <c r="AF24" s="9"/>
      <c r="AG24" s="9"/>
      <c r="AH24" s="9">
        <v>1</v>
      </c>
      <c r="AI24" s="9"/>
      <c r="AJ24" s="9">
        <v>1</v>
      </c>
      <c r="AK24" s="9"/>
      <c r="AL24" s="9"/>
      <c r="AM24" s="9">
        <v>1</v>
      </c>
      <c r="AN24" s="9"/>
      <c r="AO24" s="9"/>
      <c r="AP24" s="9"/>
      <c r="AQ24" s="9">
        <v>1</v>
      </c>
      <c r="AR24" s="9"/>
      <c r="AS24" s="9">
        <v>1</v>
      </c>
      <c r="AT24" s="9"/>
      <c r="AU24" s="9"/>
      <c r="AV24" s="9"/>
      <c r="AW24" s="9">
        <v>1</v>
      </c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/>
      <c r="BL24" s="9">
        <v>1</v>
      </c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/>
      <c r="CG24" s="9">
        <v>1</v>
      </c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/>
      <c r="CV24" s="9">
        <v>1</v>
      </c>
      <c r="CW24" s="9"/>
      <c r="CX24" s="9">
        <v>1</v>
      </c>
      <c r="CY24" s="9"/>
      <c r="CZ24" s="9"/>
      <c r="DA24" s="9">
        <v>1</v>
      </c>
      <c r="DB24" s="9"/>
      <c r="DC24" s="9"/>
      <c r="DD24" s="9"/>
      <c r="DE24" s="9">
        <v>1</v>
      </c>
      <c r="DF24" s="9"/>
      <c r="DG24" s="9">
        <v>1</v>
      </c>
      <c r="DH24" s="9"/>
      <c r="DI24" s="9"/>
      <c r="DJ24" s="9">
        <v>1</v>
      </c>
      <c r="DK24" s="9"/>
      <c r="DL24" s="9"/>
      <c r="DM24" s="9"/>
      <c r="DN24" s="9">
        <v>1</v>
      </c>
      <c r="DO24" s="9"/>
      <c r="DP24" s="9">
        <v>1</v>
      </c>
      <c r="DQ24" s="9"/>
      <c r="DR24" s="9"/>
    </row>
    <row r="25" spans="1:122" ht="15.5" x14ac:dyDescent="0.35">
      <c r="A25" s="37">
        <v>17</v>
      </c>
      <c r="B25" s="42" t="s">
        <v>1068</v>
      </c>
      <c r="C25" s="9">
        <v>1</v>
      </c>
      <c r="D25" s="9"/>
      <c r="E25" s="9"/>
      <c r="F25" s="9">
        <v>1</v>
      </c>
      <c r="G25" s="9"/>
      <c r="H25" s="9"/>
      <c r="I25" s="9"/>
      <c r="J25" s="9">
        <v>1</v>
      </c>
      <c r="K25" s="9"/>
      <c r="L25" s="9">
        <v>1</v>
      </c>
      <c r="M25" s="9"/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/>
      <c r="AN25" s="9">
        <v>1</v>
      </c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/>
      <c r="BF25" s="9">
        <v>1</v>
      </c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/>
      <c r="BR25" s="9">
        <v>1</v>
      </c>
      <c r="BS25" s="9"/>
      <c r="BT25" s="9">
        <v>1</v>
      </c>
      <c r="BU25" s="9"/>
      <c r="BV25" s="9"/>
      <c r="BW25" s="9"/>
      <c r="BX25" s="9">
        <v>1</v>
      </c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/>
      <c r="DH25" s="9">
        <v>1</v>
      </c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</row>
    <row r="26" spans="1:122" x14ac:dyDescent="0.35">
      <c r="A26" s="76" t="s">
        <v>1330</v>
      </c>
      <c r="B26" s="77"/>
      <c r="C26" s="3">
        <f t="shared" ref="C26:N26" si="0">SUM(C9:C25)</f>
        <v>16</v>
      </c>
      <c r="D26" s="3">
        <f t="shared" si="0"/>
        <v>1</v>
      </c>
      <c r="E26" s="3">
        <f t="shared" si="0"/>
        <v>0</v>
      </c>
      <c r="F26" s="3">
        <f t="shared" si="0"/>
        <v>17</v>
      </c>
      <c r="G26" s="3">
        <f t="shared" si="0"/>
        <v>0</v>
      </c>
      <c r="H26" s="3">
        <f t="shared" si="0"/>
        <v>0</v>
      </c>
      <c r="I26" s="3">
        <f t="shared" si="0"/>
        <v>15</v>
      </c>
      <c r="J26" s="3">
        <f t="shared" si="0"/>
        <v>2</v>
      </c>
      <c r="K26" s="3">
        <f t="shared" si="0"/>
        <v>0</v>
      </c>
      <c r="L26" s="3">
        <f t="shared" si="0"/>
        <v>16</v>
      </c>
      <c r="M26" s="3">
        <f t="shared" si="0"/>
        <v>1</v>
      </c>
      <c r="N26" s="3">
        <f t="shared" si="0"/>
        <v>0</v>
      </c>
      <c r="O26" s="3">
        <f t="shared" ref="O26:BZ26" si="1">SUM(O9:O25)</f>
        <v>17</v>
      </c>
      <c r="P26" s="3">
        <f t="shared" si="1"/>
        <v>0</v>
      </c>
      <c r="Q26" s="3">
        <f t="shared" si="1"/>
        <v>0</v>
      </c>
      <c r="R26" s="3">
        <f t="shared" si="1"/>
        <v>16</v>
      </c>
      <c r="S26" s="3">
        <f t="shared" si="1"/>
        <v>1</v>
      </c>
      <c r="T26" s="3">
        <f t="shared" si="1"/>
        <v>0</v>
      </c>
      <c r="U26" s="3">
        <f t="shared" si="1"/>
        <v>17</v>
      </c>
      <c r="V26" s="3">
        <f t="shared" si="1"/>
        <v>0</v>
      </c>
      <c r="W26" s="3">
        <f t="shared" si="1"/>
        <v>0</v>
      </c>
      <c r="X26" s="3">
        <f t="shared" si="1"/>
        <v>17</v>
      </c>
      <c r="Y26" s="3">
        <f t="shared" si="1"/>
        <v>0</v>
      </c>
      <c r="Z26" s="3">
        <f t="shared" si="1"/>
        <v>0</v>
      </c>
      <c r="AA26" s="3">
        <f t="shared" si="1"/>
        <v>17</v>
      </c>
      <c r="AB26" s="3">
        <f t="shared" si="1"/>
        <v>0</v>
      </c>
      <c r="AC26" s="3">
        <f t="shared" si="1"/>
        <v>0</v>
      </c>
      <c r="AD26" s="3">
        <f t="shared" si="1"/>
        <v>17</v>
      </c>
      <c r="AE26" s="3">
        <f t="shared" si="1"/>
        <v>0</v>
      </c>
      <c r="AF26" s="3">
        <f t="shared" si="1"/>
        <v>0</v>
      </c>
      <c r="AG26" s="3">
        <f t="shared" si="1"/>
        <v>16</v>
      </c>
      <c r="AH26" s="3">
        <f t="shared" si="1"/>
        <v>1</v>
      </c>
      <c r="AI26" s="3">
        <f t="shared" si="1"/>
        <v>0</v>
      </c>
      <c r="AJ26" s="3">
        <f t="shared" si="1"/>
        <v>16</v>
      </c>
      <c r="AK26" s="3">
        <f t="shared" si="1"/>
        <v>1</v>
      </c>
      <c r="AL26" s="3">
        <f t="shared" si="1"/>
        <v>0</v>
      </c>
      <c r="AM26" s="3">
        <f t="shared" si="1"/>
        <v>15</v>
      </c>
      <c r="AN26" s="3">
        <f t="shared" si="1"/>
        <v>2</v>
      </c>
      <c r="AO26" s="3">
        <f t="shared" si="1"/>
        <v>0</v>
      </c>
      <c r="AP26" s="3">
        <f t="shared" si="1"/>
        <v>16</v>
      </c>
      <c r="AQ26" s="3">
        <f t="shared" si="1"/>
        <v>1</v>
      </c>
      <c r="AR26" s="3">
        <f t="shared" si="1"/>
        <v>0</v>
      </c>
      <c r="AS26" s="3">
        <f t="shared" si="1"/>
        <v>17</v>
      </c>
      <c r="AT26" s="3">
        <f t="shared" si="1"/>
        <v>0</v>
      </c>
      <c r="AU26" s="3">
        <f t="shared" si="1"/>
        <v>0</v>
      </c>
      <c r="AV26" s="3">
        <f t="shared" si="1"/>
        <v>16</v>
      </c>
      <c r="AW26" s="3">
        <f t="shared" si="1"/>
        <v>1</v>
      </c>
      <c r="AX26" s="3">
        <f t="shared" si="1"/>
        <v>0</v>
      </c>
      <c r="AY26" s="3">
        <f t="shared" si="1"/>
        <v>17</v>
      </c>
      <c r="AZ26" s="3">
        <f t="shared" si="1"/>
        <v>0</v>
      </c>
      <c r="BA26" s="3">
        <f t="shared" si="1"/>
        <v>0</v>
      </c>
      <c r="BB26" s="3">
        <f t="shared" si="1"/>
        <v>16</v>
      </c>
      <c r="BC26" s="3">
        <f t="shared" si="1"/>
        <v>1</v>
      </c>
      <c r="BD26" s="3">
        <f t="shared" si="1"/>
        <v>0</v>
      </c>
      <c r="BE26" s="3">
        <f t="shared" si="1"/>
        <v>15</v>
      </c>
      <c r="BF26" s="3">
        <f t="shared" si="1"/>
        <v>2</v>
      </c>
      <c r="BG26" s="3">
        <f t="shared" si="1"/>
        <v>0</v>
      </c>
      <c r="BH26" s="3">
        <f t="shared" si="1"/>
        <v>15</v>
      </c>
      <c r="BI26" s="3">
        <f t="shared" si="1"/>
        <v>2</v>
      </c>
      <c r="BJ26" s="3">
        <f t="shared" si="1"/>
        <v>0</v>
      </c>
      <c r="BK26" s="3">
        <f t="shared" si="1"/>
        <v>15</v>
      </c>
      <c r="BL26" s="3">
        <f t="shared" si="1"/>
        <v>2</v>
      </c>
      <c r="BM26" s="3">
        <f t="shared" si="1"/>
        <v>0</v>
      </c>
      <c r="BN26" s="3">
        <f t="shared" si="1"/>
        <v>17</v>
      </c>
      <c r="BO26" s="3">
        <f t="shared" si="1"/>
        <v>0</v>
      </c>
      <c r="BP26" s="3">
        <f t="shared" si="1"/>
        <v>0</v>
      </c>
      <c r="BQ26" s="3">
        <f t="shared" si="1"/>
        <v>13</v>
      </c>
      <c r="BR26" s="3">
        <f t="shared" si="1"/>
        <v>4</v>
      </c>
      <c r="BS26" s="3">
        <f t="shared" si="1"/>
        <v>0</v>
      </c>
      <c r="BT26" s="3">
        <f t="shared" si="1"/>
        <v>17</v>
      </c>
      <c r="BU26" s="3">
        <f t="shared" si="1"/>
        <v>0</v>
      </c>
      <c r="BV26" s="3">
        <f t="shared" si="1"/>
        <v>0</v>
      </c>
      <c r="BW26" s="3">
        <f t="shared" si="1"/>
        <v>15</v>
      </c>
      <c r="BX26" s="3">
        <f t="shared" si="1"/>
        <v>2</v>
      </c>
      <c r="BY26" s="3">
        <f t="shared" si="1"/>
        <v>0</v>
      </c>
      <c r="BZ26" s="3">
        <f t="shared" si="1"/>
        <v>17</v>
      </c>
      <c r="CA26" s="3">
        <f t="shared" ref="CA26:DR26" si="2">SUM(CA9:CA25)</f>
        <v>0</v>
      </c>
      <c r="CB26" s="3">
        <f t="shared" si="2"/>
        <v>0</v>
      </c>
      <c r="CC26" s="3">
        <f t="shared" si="2"/>
        <v>17</v>
      </c>
      <c r="CD26" s="3">
        <f t="shared" si="2"/>
        <v>0</v>
      </c>
      <c r="CE26" s="3">
        <f t="shared" si="2"/>
        <v>0</v>
      </c>
      <c r="CF26" s="3">
        <f t="shared" si="2"/>
        <v>15</v>
      </c>
      <c r="CG26" s="3">
        <f t="shared" si="2"/>
        <v>2</v>
      </c>
      <c r="CH26" s="3">
        <f t="shared" si="2"/>
        <v>0</v>
      </c>
      <c r="CI26" s="3">
        <f t="shared" si="2"/>
        <v>15</v>
      </c>
      <c r="CJ26" s="3">
        <f t="shared" si="2"/>
        <v>2</v>
      </c>
      <c r="CK26" s="3">
        <f t="shared" si="2"/>
        <v>0</v>
      </c>
      <c r="CL26" s="3">
        <f t="shared" si="2"/>
        <v>16</v>
      </c>
      <c r="CM26" s="3">
        <f t="shared" si="2"/>
        <v>1</v>
      </c>
      <c r="CN26" s="3">
        <f t="shared" si="2"/>
        <v>0</v>
      </c>
      <c r="CO26" s="3">
        <f t="shared" si="2"/>
        <v>16</v>
      </c>
      <c r="CP26" s="3">
        <f t="shared" si="2"/>
        <v>1</v>
      </c>
      <c r="CQ26" s="3">
        <f t="shared" si="2"/>
        <v>0</v>
      </c>
      <c r="CR26" s="3">
        <f t="shared" si="2"/>
        <v>17</v>
      </c>
      <c r="CS26" s="3">
        <f t="shared" si="2"/>
        <v>0</v>
      </c>
      <c r="CT26" s="3">
        <f t="shared" si="2"/>
        <v>0</v>
      </c>
      <c r="CU26" s="3">
        <f t="shared" si="2"/>
        <v>16</v>
      </c>
      <c r="CV26" s="3">
        <f t="shared" si="2"/>
        <v>1</v>
      </c>
      <c r="CW26" s="3">
        <f t="shared" si="2"/>
        <v>0</v>
      </c>
      <c r="CX26" s="3">
        <f t="shared" si="2"/>
        <v>17</v>
      </c>
      <c r="CY26" s="3">
        <f t="shared" si="2"/>
        <v>0</v>
      </c>
      <c r="CZ26" s="3">
        <f t="shared" si="2"/>
        <v>0</v>
      </c>
      <c r="DA26" s="3">
        <f t="shared" si="2"/>
        <v>16</v>
      </c>
      <c r="DB26" s="3">
        <f t="shared" si="2"/>
        <v>1</v>
      </c>
      <c r="DC26" s="3">
        <f t="shared" si="2"/>
        <v>0</v>
      </c>
      <c r="DD26" s="3">
        <f t="shared" si="2"/>
        <v>14</v>
      </c>
      <c r="DE26" s="3">
        <f t="shared" si="2"/>
        <v>3</v>
      </c>
      <c r="DF26" s="3">
        <f t="shared" si="2"/>
        <v>0</v>
      </c>
      <c r="DG26" s="3">
        <f t="shared" si="2"/>
        <v>16</v>
      </c>
      <c r="DH26" s="3">
        <f t="shared" si="2"/>
        <v>1</v>
      </c>
      <c r="DI26" s="3">
        <f t="shared" si="2"/>
        <v>0</v>
      </c>
      <c r="DJ26" s="3">
        <f t="shared" si="2"/>
        <v>16</v>
      </c>
      <c r="DK26" s="3">
        <f t="shared" si="2"/>
        <v>1</v>
      </c>
      <c r="DL26" s="3">
        <f t="shared" si="2"/>
        <v>0</v>
      </c>
      <c r="DM26" s="3">
        <f t="shared" si="2"/>
        <v>16</v>
      </c>
      <c r="DN26" s="3">
        <f t="shared" si="2"/>
        <v>1</v>
      </c>
      <c r="DO26" s="3">
        <f t="shared" si="2"/>
        <v>0</v>
      </c>
      <c r="DP26" s="3">
        <f t="shared" si="2"/>
        <v>17</v>
      </c>
      <c r="DQ26" s="3">
        <f t="shared" si="2"/>
        <v>0</v>
      </c>
      <c r="DR26" s="3">
        <f t="shared" si="2"/>
        <v>0</v>
      </c>
    </row>
    <row r="27" spans="1:122" ht="27.5" customHeight="1" x14ac:dyDescent="0.35">
      <c r="A27" s="78" t="s">
        <v>1331</v>
      </c>
      <c r="B27" s="79"/>
      <c r="C27" s="26">
        <f>C26/17%</f>
        <v>94.117647058823522</v>
      </c>
      <c r="D27" s="26">
        <f t="shared" ref="D27:BO27" si="3">D26/17%</f>
        <v>5.8823529411764701</v>
      </c>
      <c r="E27" s="26">
        <f t="shared" si="3"/>
        <v>0</v>
      </c>
      <c r="F27" s="26">
        <f t="shared" si="3"/>
        <v>99.999999999999986</v>
      </c>
      <c r="G27" s="26">
        <f t="shared" si="3"/>
        <v>0</v>
      </c>
      <c r="H27" s="26">
        <f t="shared" si="3"/>
        <v>0</v>
      </c>
      <c r="I27" s="26">
        <f t="shared" si="3"/>
        <v>88.235294117647058</v>
      </c>
      <c r="J27" s="26">
        <f t="shared" si="3"/>
        <v>11.76470588235294</v>
      </c>
      <c r="K27" s="26">
        <f t="shared" si="3"/>
        <v>0</v>
      </c>
      <c r="L27" s="26">
        <f t="shared" si="3"/>
        <v>94.117647058823522</v>
      </c>
      <c r="M27" s="26">
        <f t="shared" si="3"/>
        <v>5.8823529411764701</v>
      </c>
      <c r="N27" s="26">
        <f t="shared" si="3"/>
        <v>0</v>
      </c>
      <c r="O27" s="26">
        <f t="shared" si="3"/>
        <v>99.999999999999986</v>
      </c>
      <c r="P27" s="26">
        <f t="shared" si="3"/>
        <v>0</v>
      </c>
      <c r="Q27" s="26">
        <f t="shared" si="3"/>
        <v>0</v>
      </c>
      <c r="R27" s="26">
        <f t="shared" si="3"/>
        <v>94.117647058823522</v>
      </c>
      <c r="S27" s="26">
        <f t="shared" si="3"/>
        <v>5.8823529411764701</v>
      </c>
      <c r="T27" s="26">
        <f t="shared" si="3"/>
        <v>0</v>
      </c>
      <c r="U27" s="26">
        <f t="shared" si="3"/>
        <v>99.999999999999986</v>
      </c>
      <c r="V27" s="26">
        <f t="shared" si="3"/>
        <v>0</v>
      </c>
      <c r="W27" s="26">
        <f t="shared" si="3"/>
        <v>0</v>
      </c>
      <c r="X27" s="26">
        <f t="shared" si="3"/>
        <v>99.999999999999986</v>
      </c>
      <c r="Y27" s="26">
        <f t="shared" si="3"/>
        <v>0</v>
      </c>
      <c r="Z27" s="26">
        <f t="shared" si="3"/>
        <v>0</v>
      </c>
      <c r="AA27" s="26">
        <f t="shared" si="3"/>
        <v>99.999999999999986</v>
      </c>
      <c r="AB27" s="26">
        <f t="shared" si="3"/>
        <v>0</v>
      </c>
      <c r="AC27" s="26">
        <f t="shared" si="3"/>
        <v>0</v>
      </c>
      <c r="AD27" s="26">
        <f t="shared" si="3"/>
        <v>99.999999999999986</v>
      </c>
      <c r="AE27" s="26">
        <f t="shared" si="3"/>
        <v>0</v>
      </c>
      <c r="AF27" s="26">
        <f t="shared" si="3"/>
        <v>0</v>
      </c>
      <c r="AG27" s="26">
        <f t="shared" si="3"/>
        <v>94.117647058823522</v>
      </c>
      <c r="AH27" s="26">
        <f t="shared" si="3"/>
        <v>5.8823529411764701</v>
      </c>
      <c r="AI27" s="26">
        <f t="shared" si="3"/>
        <v>0</v>
      </c>
      <c r="AJ27" s="26">
        <f t="shared" si="3"/>
        <v>94.117647058823522</v>
      </c>
      <c r="AK27" s="26">
        <f t="shared" si="3"/>
        <v>5.8823529411764701</v>
      </c>
      <c r="AL27" s="26">
        <f t="shared" si="3"/>
        <v>0</v>
      </c>
      <c r="AM27" s="26">
        <f t="shared" si="3"/>
        <v>88.235294117647058</v>
      </c>
      <c r="AN27" s="26">
        <f t="shared" si="3"/>
        <v>11.76470588235294</v>
      </c>
      <c r="AO27" s="26">
        <f t="shared" si="3"/>
        <v>0</v>
      </c>
      <c r="AP27" s="26">
        <f t="shared" si="3"/>
        <v>94.117647058823522</v>
      </c>
      <c r="AQ27" s="26">
        <f t="shared" si="3"/>
        <v>5.8823529411764701</v>
      </c>
      <c r="AR27" s="26">
        <f t="shared" si="3"/>
        <v>0</v>
      </c>
      <c r="AS27" s="26">
        <f t="shared" si="3"/>
        <v>99.999999999999986</v>
      </c>
      <c r="AT27" s="26">
        <f t="shared" si="3"/>
        <v>0</v>
      </c>
      <c r="AU27" s="26">
        <f t="shared" si="3"/>
        <v>0</v>
      </c>
      <c r="AV27" s="26">
        <f t="shared" si="3"/>
        <v>94.117647058823522</v>
      </c>
      <c r="AW27" s="26">
        <f t="shared" si="3"/>
        <v>5.8823529411764701</v>
      </c>
      <c r="AX27" s="26">
        <f t="shared" si="3"/>
        <v>0</v>
      </c>
      <c r="AY27" s="26">
        <f t="shared" si="3"/>
        <v>99.999999999999986</v>
      </c>
      <c r="AZ27" s="26">
        <f t="shared" si="3"/>
        <v>0</v>
      </c>
      <c r="BA27" s="26">
        <f t="shared" si="3"/>
        <v>0</v>
      </c>
      <c r="BB27" s="26">
        <f t="shared" si="3"/>
        <v>94.117647058823522</v>
      </c>
      <c r="BC27" s="26">
        <f t="shared" si="3"/>
        <v>5.8823529411764701</v>
      </c>
      <c r="BD27" s="26">
        <f t="shared" si="3"/>
        <v>0</v>
      </c>
      <c r="BE27" s="26">
        <f t="shared" si="3"/>
        <v>88.235294117647058</v>
      </c>
      <c r="BF27" s="26">
        <f t="shared" si="3"/>
        <v>11.76470588235294</v>
      </c>
      <c r="BG27" s="26">
        <f t="shared" si="3"/>
        <v>0</v>
      </c>
      <c r="BH27" s="26">
        <f t="shared" si="3"/>
        <v>88.235294117647058</v>
      </c>
      <c r="BI27" s="26">
        <f t="shared" si="3"/>
        <v>11.76470588235294</v>
      </c>
      <c r="BJ27" s="26">
        <f t="shared" si="3"/>
        <v>0</v>
      </c>
      <c r="BK27" s="26">
        <f t="shared" si="3"/>
        <v>88.235294117647058</v>
      </c>
      <c r="BL27" s="26">
        <f t="shared" si="3"/>
        <v>11.76470588235294</v>
      </c>
      <c r="BM27" s="26">
        <f t="shared" si="3"/>
        <v>0</v>
      </c>
      <c r="BN27" s="26">
        <f t="shared" si="3"/>
        <v>99.999999999999986</v>
      </c>
      <c r="BO27" s="26">
        <f t="shared" si="3"/>
        <v>0</v>
      </c>
      <c r="BP27" s="26">
        <f t="shared" ref="BP27:DR27" si="4">BP26/17%</f>
        <v>0</v>
      </c>
      <c r="BQ27" s="26">
        <f t="shared" si="4"/>
        <v>76.470588235294116</v>
      </c>
      <c r="BR27" s="26">
        <f t="shared" si="4"/>
        <v>23.52941176470588</v>
      </c>
      <c r="BS27" s="26">
        <f t="shared" si="4"/>
        <v>0</v>
      </c>
      <c r="BT27" s="26">
        <f t="shared" si="4"/>
        <v>99.999999999999986</v>
      </c>
      <c r="BU27" s="26">
        <f t="shared" si="4"/>
        <v>0</v>
      </c>
      <c r="BV27" s="26">
        <f t="shared" si="4"/>
        <v>0</v>
      </c>
      <c r="BW27" s="26">
        <f t="shared" si="4"/>
        <v>88.235294117647058</v>
      </c>
      <c r="BX27" s="26">
        <f t="shared" si="4"/>
        <v>11.76470588235294</v>
      </c>
      <c r="BY27" s="26">
        <f t="shared" si="4"/>
        <v>0</v>
      </c>
      <c r="BZ27" s="26">
        <f t="shared" si="4"/>
        <v>99.999999999999986</v>
      </c>
      <c r="CA27" s="26">
        <f t="shared" si="4"/>
        <v>0</v>
      </c>
      <c r="CB27" s="26">
        <f t="shared" si="4"/>
        <v>0</v>
      </c>
      <c r="CC27" s="26">
        <f t="shared" si="4"/>
        <v>99.999999999999986</v>
      </c>
      <c r="CD27" s="26">
        <f t="shared" si="4"/>
        <v>0</v>
      </c>
      <c r="CE27" s="26">
        <f t="shared" si="4"/>
        <v>0</v>
      </c>
      <c r="CF27" s="26">
        <f t="shared" si="4"/>
        <v>88.235294117647058</v>
      </c>
      <c r="CG27" s="26">
        <f t="shared" si="4"/>
        <v>11.76470588235294</v>
      </c>
      <c r="CH27" s="26">
        <f t="shared" si="4"/>
        <v>0</v>
      </c>
      <c r="CI27" s="26">
        <f t="shared" si="4"/>
        <v>88.235294117647058</v>
      </c>
      <c r="CJ27" s="26">
        <f t="shared" si="4"/>
        <v>11.76470588235294</v>
      </c>
      <c r="CK27" s="26">
        <f t="shared" si="4"/>
        <v>0</v>
      </c>
      <c r="CL27" s="26">
        <f t="shared" si="4"/>
        <v>94.117647058823522</v>
      </c>
      <c r="CM27" s="26">
        <f t="shared" si="4"/>
        <v>5.8823529411764701</v>
      </c>
      <c r="CN27" s="26">
        <f t="shared" si="4"/>
        <v>0</v>
      </c>
      <c r="CO27" s="26">
        <f t="shared" si="4"/>
        <v>94.117647058823522</v>
      </c>
      <c r="CP27" s="26">
        <f t="shared" si="4"/>
        <v>5.8823529411764701</v>
      </c>
      <c r="CQ27" s="26">
        <f t="shared" si="4"/>
        <v>0</v>
      </c>
      <c r="CR27" s="26">
        <f t="shared" si="4"/>
        <v>99.999999999999986</v>
      </c>
      <c r="CS27" s="26">
        <f t="shared" si="4"/>
        <v>0</v>
      </c>
      <c r="CT27" s="26">
        <f t="shared" si="4"/>
        <v>0</v>
      </c>
      <c r="CU27" s="26">
        <f t="shared" si="4"/>
        <v>94.117647058823522</v>
      </c>
      <c r="CV27" s="26">
        <f t="shared" si="4"/>
        <v>5.8823529411764701</v>
      </c>
      <c r="CW27" s="26">
        <f t="shared" si="4"/>
        <v>0</v>
      </c>
      <c r="CX27" s="26">
        <f t="shared" si="4"/>
        <v>99.999999999999986</v>
      </c>
      <c r="CY27" s="26">
        <f t="shared" si="4"/>
        <v>0</v>
      </c>
      <c r="CZ27" s="26">
        <f t="shared" si="4"/>
        <v>0</v>
      </c>
      <c r="DA27" s="26">
        <f t="shared" si="4"/>
        <v>94.117647058823522</v>
      </c>
      <c r="DB27" s="26">
        <f t="shared" si="4"/>
        <v>5.8823529411764701</v>
      </c>
      <c r="DC27" s="26">
        <f t="shared" si="4"/>
        <v>0</v>
      </c>
      <c r="DD27" s="26">
        <f t="shared" si="4"/>
        <v>82.35294117647058</v>
      </c>
      <c r="DE27" s="26">
        <f t="shared" si="4"/>
        <v>17.647058823529409</v>
      </c>
      <c r="DF27" s="26">
        <f t="shared" si="4"/>
        <v>0</v>
      </c>
      <c r="DG27" s="26">
        <f t="shared" si="4"/>
        <v>94.117647058823522</v>
      </c>
      <c r="DH27" s="26">
        <f t="shared" si="4"/>
        <v>5.8823529411764701</v>
      </c>
      <c r="DI27" s="26">
        <f t="shared" si="4"/>
        <v>0</v>
      </c>
      <c r="DJ27" s="26">
        <f t="shared" si="4"/>
        <v>94.117647058823522</v>
      </c>
      <c r="DK27" s="26">
        <f t="shared" si="4"/>
        <v>5.8823529411764701</v>
      </c>
      <c r="DL27" s="26">
        <f t="shared" si="4"/>
        <v>0</v>
      </c>
      <c r="DM27" s="26">
        <f t="shared" si="4"/>
        <v>94.117647058823522</v>
      </c>
      <c r="DN27" s="26">
        <f t="shared" si="4"/>
        <v>5.8823529411764701</v>
      </c>
      <c r="DO27" s="26">
        <f t="shared" si="4"/>
        <v>0</v>
      </c>
      <c r="DP27" s="26">
        <f t="shared" si="4"/>
        <v>99.999999999999986</v>
      </c>
      <c r="DQ27" s="26">
        <f t="shared" si="4"/>
        <v>0</v>
      </c>
      <c r="DR27" s="26">
        <f t="shared" si="4"/>
        <v>0</v>
      </c>
    </row>
    <row r="29" spans="1:122" x14ac:dyDescent="0.35">
      <c r="B29" s="80" t="s">
        <v>1160</v>
      </c>
      <c r="C29" s="81"/>
      <c r="D29" s="81"/>
      <c r="E29" s="82"/>
      <c r="F29" s="40"/>
      <c r="G29" s="40"/>
    </row>
    <row r="30" spans="1:122" x14ac:dyDescent="0.35">
      <c r="B30" s="4" t="s">
        <v>1332</v>
      </c>
      <c r="C30" s="18" t="s">
        <v>578</v>
      </c>
      <c r="D30" s="3">
        <v>15</v>
      </c>
      <c r="E30" s="30">
        <f>(C27+F27+I27+L27)/4</f>
        <v>94.117647058823522</v>
      </c>
    </row>
    <row r="31" spans="1:122" x14ac:dyDescent="0.35">
      <c r="B31" s="4" t="s">
        <v>1333</v>
      </c>
      <c r="C31" s="18" t="s">
        <v>578</v>
      </c>
      <c r="D31" s="3">
        <v>2</v>
      </c>
      <c r="E31" s="30">
        <v>16</v>
      </c>
    </row>
    <row r="32" spans="1:122" x14ac:dyDescent="0.35">
      <c r="B32" s="4" t="s">
        <v>1334</v>
      </c>
      <c r="C32" s="18" t="s">
        <v>578</v>
      </c>
      <c r="D32" s="3">
        <f>E32/100*17</f>
        <v>0</v>
      </c>
      <c r="E32" s="30">
        <f>(C29+F29+I29+L29)/4</f>
        <v>0</v>
      </c>
    </row>
    <row r="33" spans="2:13" x14ac:dyDescent="0.35">
      <c r="B33" s="4"/>
      <c r="C33" s="18"/>
      <c r="D33" s="28">
        <f>SUM(D30:D32)</f>
        <v>17</v>
      </c>
      <c r="E33" s="29">
        <f>SUM(E30:E32)</f>
        <v>110.11764705882352</v>
      </c>
    </row>
    <row r="34" spans="2:13" x14ac:dyDescent="0.35">
      <c r="B34" s="4"/>
      <c r="C34" s="4"/>
      <c r="D34" s="69" t="s">
        <v>1141</v>
      </c>
      <c r="E34" s="70"/>
      <c r="F34" s="71" t="s">
        <v>1142</v>
      </c>
      <c r="G34" s="72"/>
    </row>
    <row r="35" spans="2:13" x14ac:dyDescent="0.35">
      <c r="B35" s="4" t="s">
        <v>1332</v>
      </c>
      <c r="C35" s="18" t="s">
        <v>579</v>
      </c>
      <c r="D35" s="30">
        <v>15</v>
      </c>
      <c r="E35" s="27">
        <v>88</v>
      </c>
      <c r="F35" s="60">
        <v>15</v>
      </c>
      <c r="G35" s="27">
        <v>88</v>
      </c>
    </row>
    <row r="36" spans="2:13" x14ac:dyDescent="0.35">
      <c r="B36" s="4" t="s">
        <v>1333</v>
      </c>
      <c r="C36" s="18" t="s">
        <v>579</v>
      </c>
      <c r="D36" s="30">
        <v>2</v>
      </c>
      <c r="E36" s="27">
        <v>12</v>
      </c>
      <c r="F36" s="60">
        <v>2</v>
      </c>
      <c r="G36" s="27">
        <v>12</v>
      </c>
    </row>
    <row r="37" spans="2:13" x14ac:dyDescent="0.35">
      <c r="B37" s="4" t="s">
        <v>1334</v>
      </c>
      <c r="C37" s="18" t="s">
        <v>579</v>
      </c>
      <c r="D37" s="30">
        <f t="shared" ref="D37" si="5">E37/100*20</f>
        <v>0</v>
      </c>
      <c r="E37" s="27">
        <f>(Q27+T27+W27+Z27)/4</f>
        <v>0</v>
      </c>
      <c r="F37" s="60">
        <f t="shared" ref="F37" si="6">G37/100*20</f>
        <v>0</v>
      </c>
      <c r="G37" s="27">
        <f>(AC27+AF27+AI27+AL27)/4</f>
        <v>0</v>
      </c>
    </row>
    <row r="38" spans="2:13" x14ac:dyDescent="0.35">
      <c r="B38" s="4"/>
      <c r="C38" s="18"/>
      <c r="D38" s="29">
        <f>SUM(D35:D37)</f>
        <v>17</v>
      </c>
      <c r="E38" s="29">
        <f>SUM(E35:E37)</f>
        <v>100</v>
      </c>
      <c r="F38" s="41">
        <f>SUM(F35:F37)</f>
        <v>17</v>
      </c>
      <c r="G38" s="64">
        <f>SUM(G35:G37)</f>
        <v>100</v>
      </c>
    </row>
    <row r="39" spans="2:13" x14ac:dyDescent="0.35">
      <c r="B39" s="4" t="s">
        <v>1332</v>
      </c>
      <c r="C39" s="18" t="s">
        <v>580</v>
      </c>
      <c r="D39" s="3">
        <v>14</v>
      </c>
      <c r="E39" s="27">
        <v>93</v>
      </c>
    </row>
    <row r="40" spans="2:13" x14ac:dyDescent="0.35">
      <c r="B40" s="4" t="s">
        <v>1333</v>
      </c>
      <c r="C40" s="18" t="s">
        <v>580</v>
      </c>
      <c r="D40" s="3">
        <v>3</v>
      </c>
      <c r="E40" s="27">
        <v>7</v>
      </c>
    </row>
    <row r="41" spans="2:13" x14ac:dyDescent="0.35">
      <c r="B41" s="4" t="s">
        <v>1334</v>
      </c>
      <c r="C41" s="18" t="s">
        <v>580</v>
      </c>
      <c r="D41" s="3">
        <f>E41/100*19</f>
        <v>0</v>
      </c>
      <c r="E41" s="27">
        <f>(AO27+AR27+AU27+AX27)/4</f>
        <v>0</v>
      </c>
    </row>
    <row r="42" spans="2:13" x14ac:dyDescent="0.35">
      <c r="B42" s="4"/>
      <c r="C42" s="65"/>
      <c r="D42" s="33">
        <f>SUM(D39:D41)</f>
        <v>17</v>
      </c>
      <c r="E42" s="34">
        <f>SUM(E39:E41)</f>
        <v>100</v>
      </c>
      <c r="F42" s="35"/>
    </row>
    <row r="43" spans="2:13" x14ac:dyDescent="0.35">
      <c r="B43" s="4"/>
      <c r="C43" s="18"/>
      <c r="D43" s="69" t="s">
        <v>1164</v>
      </c>
      <c r="E43" s="70"/>
      <c r="F43" s="69" t="s">
        <v>1143</v>
      </c>
      <c r="G43" s="70"/>
      <c r="H43" s="73" t="s">
        <v>1165</v>
      </c>
      <c r="I43" s="74"/>
      <c r="J43" s="68" t="s">
        <v>1166</v>
      </c>
      <c r="K43" s="68"/>
      <c r="L43" s="68" t="s">
        <v>13</v>
      </c>
      <c r="M43" s="68"/>
    </row>
    <row r="44" spans="2:13" x14ac:dyDescent="0.35">
      <c r="B44" s="4" t="s">
        <v>1332</v>
      </c>
      <c r="C44" s="18" t="s">
        <v>1335</v>
      </c>
      <c r="D44" s="3">
        <v>14</v>
      </c>
      <c r="E44" s="30">
        <f>(AY27+BB27+BE27+BH27)/4</f>
        <v>92.647058823529406</v>
      </c>
      <c r="F44" s="3">
        <f>G44/100*17</f>
        <v>15.5</v>
      </c>
      <c r="G44" s="30">
        <f>(BK27+BN27+BQ27+BT27)/4</f>
        <v>91.17647058823529</v>
      </c>
      <c r="H44" s="3">
        <v>14</v>
      </c>
      <c r="I44" s="30">
        <f>(BW27+BZ27+CC27+CF27)/4</f>
        <v>94.117647058823522</v>
      </c>
      <c r="J44" s="3">
        <f>K44/100*17</f>
        <v>15.999999999999998</v>
      </c>
      <c r="K44" s="30">
        <f>(CI27+CL27+CO27+CR27)/4</f>
        <v>94.117647058823522</v>
      </c>
      <c r="L44" s="3">
        <v>15</v>
      </c>
      <c r="M44" s="30">
        <f>(CU27+CX27+DA27+DD27)/4</f>
        <v>92.647058823529392</v>
      </c>
    </row>
    <row r="45" spans="2:13" x14ac:dyDescent="0.35">
      <c r="B45" s="4" t="s">
        <v>1333</v>
      </c>
      <c r="C45" s="18" t="s">
        <v>1335</v>
      </c>
      <c r="D45" s="3">
        <v>3</v>
      </c>
      <c r="E45" s="30">
        <f>(AZ27+BC27+BF27+BI27)/4</f>
        <v>7.352941176470587</v>
      </c>
      <c r="F45" s="3">
        <f>G45/100*17</f>
        <v>1.4999999999999998</v>
      </c>
      <c r="G45" s="30">
        <f>(BL27+BO27+BR27+BU27)/4</f>
        <v>8.8235294117647047</v>
      </c>
      <c r="H45" s="3">
        <v>3</v>
      </c>
      <c r="I45" s="30">
        <f>(BX27+CA27+CD27+CG27)/4</f>
        <v>5.8823529411764701</v>
      </c>
      <c r="J45" s="3">
        <v>3</v>
      </c>
      <c r="K45" s="30">
        <v>26</v>
      </c>
      <c r="L45" s="3">
        <v>2</v>
      </c>
      <c r="M45" s="30">
        <v>26</v>
      </c>
    </row>
    <row r="46" spans="2:13" x14ac:dyDescent="0.35">
      <c r="B46" s="4" t="s">
        <v>1334</v>
      </c>
      <c r="C46" s="18" t="s">
        <v>1335</v>
      </c>
      <c r="D46" s="3">
        <f>E46/100*15</f>
        <v>0</v>
      </c>
      <c r="E46" s="30">
        <f>(BA27+BD27+BG27+BJ27)/4</f>
        <v>0</v>
      </c>
      <c r="F46" s="3">
        <f>G46/100*17</f>
        <v>0</v>
      </c>
      <c r="G46" s="30">
        <f>(BM27+BP27+BS27+BV27)/4</f>
        <v>0</v>
      </c>
      <c r="H46" s="3">
        <f>I46/100*19</f>
        <v>0</v>
      </c>
      <c r="I46" s="30">
        <f>(BY27+CB27+CE27+CH27)/4</f>
        <v>0</v>
      </c>
      <c r="J46" s="3">
        <f>K46/100*15</f>
        <v>0</v>
      </c>
      <c r="K46" s="30">
        <f>(CI29+CL29+CO29+CR29)/4</f>
        <v>0</v>
      </c>
      <c r="L46" s="3">
        <f>M46/100*19</f>
        <v>0</v>
      </c>
      <c r="M46" s="30">
        <f>(CU29+CX29+DA29+DD29)/4</f>
        <v>0</v>
      </c>
    </row>
    <row r="47" spans="2:13" x14ac:dyDescent="0.35">
      <c r="B47" s="4"/>
      <c r="C47" s="18"/>
      <c r="D47" s="28">
        <f>SUM(D44:D46)</f>
        <v>17</v>
      </c>
      <c r="E47" s="28">
        <f>SUM(E44:E46)</f>
        <v>100</v>
      </c>
      <c r="F47" s="28">
        <f t="shared" ref="F47:L47" si="7">SUM(F44:F46)</f>
        <v>17</v>
      </c>
      <c r="G47" s="28">
        <f t="shared" si="7"/>
        <v>100</v>
      </c>
      <c r="H47" s="28">
        <f t="shared" si="7"/>
        <v>17</v>
      </c>
      <c r="I47" s="29">
        <f t="shared" si="7"/>
        <v>99.999999999999986</v>
      </c>
      <c r="J47" s="28">
        <f t="shared" si="7"/>
        <v>19</v>
      </c>
      <c r="K47" s="28">
        <v>100</v>
      </c>
      <c r="L47" s="28">
        <f t="shared" si="7"/>
        <v>17</v>
      </c>
      <c r="M47" s="28">
        <v>100</v>
      </c>
    </row>
    <row r="48" spans="2:13" x14ac:dyDescent="0.35">
      <c r="B48" s="4" t="s">
        <v>1332</v>
      </c>
      <c r="C48" s="18" t="s">
        <v>1336</v>
      </c>
      <c r="D48" s="3">
        <f>E48/100*17</f>
        <v>16.25</v>
      </c>
      <c r="E48" s="30">
        <f>(DG27+DJ27+DM27+DP27)/4</f>
        <v>95.588235294117638</v>
      </c>
    </row>
    <row r="49" spans="2:5" x14ac:dyDescent="0.35">
      <c r="B49" s="4" t="s">
        <v>1333</v>
      </c>
      <c r="C49" s="18" t="s">
        <v>1336</v>
      </c>
      <c r="D49" s="3">
        <v>3</v>
      </c>
      <c r="E49" s="30">
        <v>26</v>
      </c>
    </row>
    <row r="50" spans="2:5" x14ac:dyDescent="0.35">
      <c r="B50" s="4" t="s">
        <v>1334</v>
      </c>
      <c r="C50" s="18" t="s">
        <v>1336</v>
      </c>
      <c r="D50" s="3">
        <f>E50/100*17</f>
        <v>0</v>
      </c>
      <c r="E50" s="30">
        <f>(DG29+DJ29+DM29+DP29)/4</f>
        <v>0</v>
      </c>
    </row>
    <row r="51" spans="2:5" x14ac:dyDescent="0.35">
      <c r="B51" s="4"/>
      <c r="C51" s="18"/>
      <c r="D51" s="28">
        <f>SUM(D48:D50)</f>
        <v>19.25</v>
      </c>
      <c r="E51" s="28">
        <v>100</v>
      </c>
    </row>
  </sheetData>
  <mergeCells count="109">
    <mergeCell ref="DP6:DR6"/>
    <mergeCell ref="CX6:CZ6"/>
    <mergeCell ref="DA6:DC6"/>
    <mergeCell ref="DD6:DF6"/>
    <mergeCell ref="A2:N2"/>
    <mergeCell ref="DP2:DQ2"/>
    <mergeCell ref="A4:A8"/>
    <mergeCell ref="B4:B8"/>
    <mergeCell ref="C4:N4"/>
    <mergeCell ref="O4:AL4"/>
    <mergeCell ref="AM4:AX4"/>
    <mergeCell ref="AY4:DF4"/>
    <mergeCell ref="DG4:DR4"/>
    <mergeCell ref="C5:N5"/>
    <mergeCell ref="C6:E6"/>
    <mergeCell ref="F6:H6"/>
    <mergeCell ref="I6:K6"/>
    <mergeCell ref="L6:N6"/>
    <mergeCell ref="O6:Q6"/>
    <mergeCell ref="R6:T6"/>
    <mergeCell ref="U6:W6"/>
    <mergeCell ref="O5:Z5"/>
    <mergeCell ref="AA5:AL5"/>
    <mergeCell ref="X6:Z6"/>
    <mergeCell ref="R7:T7"/>
    <mergeCell ref="U7:W7"/>
    <mergeCell ref="CR6:CT6"/>
    <mergeCell ref="CU6:CW6"/>
    <mergeCell ref="AM6:AO6"/>
    <mergeCell ref="CI5:CT5"/>
    <mergeCell ref="CU5:DF5"/>
    <mergeCell ref="BH6:BJ6"/>
    <mergeCell ref="BK6:BM6"/>
    <mergeCell ref="AA6:AC6"/>
    <mergeCell ref="AD6:AF6"/>
    <mergeCell ref="AG6:AI6"/>
    <mergeCell ref="AJ6:AL6"/>
    <mergeCell ref="DG5:DR5"/>
    <mergeCell ref="AM5:AX5"/>
    <mergeCell ref="AY5:BJ5"/>
    <mergeCell ref="BK5:BV5"/>
    <mergeCell ref="BW5:CH5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DJ6:DL6"/>
    <mergeCell ref="DM6:DO6"/>
    <mergeCell ref="DG6:DI6"/>
    <mergeCell ref="BZ6:CB6"/>
    <mergeCell ref="CC6:CE6"/>
    <mergeCell ref="CF6:CH6"/>
    <mergeCell ref="CI6:CK6"/>
    <mergeCell ref="CL6:CN6"/>
    <mergeCell ref="CO6:CQ6"/>
    <mergeCell ref="DP7:DR7"/>
    <mergeCell ref="A26:B26"/>
    <mergeCell ref="A27:B27"/>
    <mergeCell ref="B29:E29"/>
    <mergeCell ref="CR7:CT7"/>
    <mergeCell ref="CU7:CW7"/>
    <mergeCell ref="CX7:CZ7"/>
    <mergeCell ref="DA7:DC7"/>
    <mergeCell ref="DD7:DF7"/>
    <mergeCell ref="DG7:DI7"/>
    <mergeCell ref="BZ7:CB7"/>
    <mergeCell ref="CC7:CE7"/>
    <mergeCell ref="CF7:CH7"/>
    <mergeCell ref="CI7:CK7"/>
    <mergeCell ref="CL7:CN7"/>
    <mergeCell ref="CO7:CQ7"/>
    <mergeCell ref="BH7:BJ7"/>
    <mergeCell ref="BK7:BM7"/>
    <mergeCell ref="BN7:BP7"/>
    <mergeCell ref="BQ7:BS7"/>
    <mergeCell ref="BT7:BV7"/>
    <mergeCell ref="BW7:BY7"/>
    <mergeCell ref="AP7:AR7"/>
    <mergeCell ref="AS7:AU7"/>
    <mergeCell ref="L43:M43"/>
    <mergeCell ref="D34:E34"/>
    <mergeCell ref="F34:G34"/>
    <mergeCell ref="D43:E43"/>
    <mergeCell ref="F43:G43"/>
    <mergeCell ref="H43:I43"/>
    <mergeCell ref="J43:K43"/>
    <mergeCell ref="DJ7:DL7"/>
    <mergeCell ref="DM7:DO7"/>
    <mergeCell ref="AV7:AX7"/>
    <mergeCell ref="AY7:BA7"/>
    <mergeCell ref="BB7:BD7"/>
    <mergeCell ref="BE7:BG7"/>
    <mergeCell ref="X7:Z7"/>
    <mergeCell ref="AA7:AC7"/>
    <mergeCell ref="AD7:AF7"/>
    <mergeCell ref="AG7:AI7"/>
    <mergeCell ref="AJ7:AL7"/>
    <mergeCell ref="AM7:AO7"/>
    <mergeCell ref="C7:E7"/>
    <mergeCell ref="F7:H7"/>
    <mergeCell ref="I7:K7"/>
    <mergeCell ref="L7:N7"/>
    <mergeCell ref="O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U61"/>
  <sheetViews>
    <sheetView topLeftCell="A20" zoomScale="53" zoomScaleNormal="53" workbookViewId="0">
      <selection activeCell="U53" sqref="U53"/>
    </sheetView>
  </sheetViews>
  <sheetFormatPr defaultRowHeight="14.5" x14ac:dyDescent="0.35"/>
  <cols>
    <col min="1" max="1" width="5.90625" customWidth="1"/>
    <col min="2" max="2" width="27.7265625" customWidth="1"/>
  </cols>
  <sheetData>
    <row r="1" spans="1:177" ht="15.5" x14ac:dyDescent="0.35">
      <c r="A1" s="6" t="s">
        <v>14</v>
      </c>
      <c r="B1" s="12" t="s">
        <v>238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77" ht="15.5" x14ac:dyDescent="0.35">
      <c r="A2" s="8" t="s">
        <v>1339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1050</v>
      </c>
      <c r="FJ2" s="87"/>
    </row>
    <row r="3" spans="1:17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77" ht="15.75" customHeight="1" x14ac:dyDescent="0.35">
      <c r="A4" s="88" t="s">
        <v>0</v>
      </c>
      <c r="B4" s="88" t="s">
        <v>134</v>
      </c>
      <c r="C4" s="89" t="s">
        <v>201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111" t="s">
        <v>203</v>
      </c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3"/>
      <c r="BK4" s="90" t="s">
        <v>596</v>
      </c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9" t="s">
        <v>210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8" t="s">
        <v>208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177" ht="15.75" customHeight="1" x14ac:dyDescent="0.35">
      <c r="A5" s="88"/>
      <c r="B5" s="88"/>
      <c r="C5" s="84" t="s">
        <v>202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108" t="s">
        <v>204</v>
      </c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10"/>
      <c r="AG5" s="102" t="s">
        <v>205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4"/>
      <c r="AV5" s="102" t="s">
        <v>239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108" t="s">
        <v>240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10"/>
      <c r="BZ5" s="108" t="s">
        <v>211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10"/>
      <c r="CO5" s="85" t="s">
        <v>207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3" t="s">
        <v>212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02" t="s">
        <v>213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4"/>
      <c r="EH5" s="105" t="s">
        <v>13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7"/>
      <c r="EW5" s="83" t="s">
        <v>209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177" ht="15.5" hidden="1" x14ac:dyDescent="0.35">
      <c r="A6" s="88"/>
      <c r="B6" s="88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77" ht="15.5" hidden="1" x14ac:dyDescent="0.35">
      <c r="A7" s="88"/>
      <c r="B7" s="88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77" ht="15.5" hidden="1" x14ac:dyDescent="0.35">
      <c r="A8" s="88"/>
      <c r="B8" s="88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77" ht="15.5" hidden="1" x14ac:dyDescent="0.35">
      <c r="A9" s="88"/>
      <c r="B9" s="88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77" ht="15.5" hidden="1" x14ac:dyDescent="0.35">
      <c r="A10" s="88"/>
      <c r="B10" s="88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8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77" ht="15.5" x14ac:dyDescent="0.35">
      <c r="A11" s="88"/>
      <c r="B11" s="88"/>
      <c r="C11" s="98" t="s">
        <v>25</v>
      </c>
      <c r="D11" s="97" t="s">
        <v>2</v>
      </c>
      <c r="E11" s="97" t="s">
        <v>3</v>
      </c>
      <c r="F11" s="98" t="s">
        <v>48</v>
      </c>
      <c r="G11" s="97" t="s">
        <v>3</v>
      </c>
      <c r="H11" s="97" t="s">
        <v>8</v>
      </c>
      <c r="I11" s="97" t="s">
        <v>26</v>
      </c>
      <c r="J11" s="97" t="s">
        <v>9</v>
      </c>
      <c r="K11" s="97" t="s">
        <v>10</v>
      </c>
      <c r="L11" s="118" t="s">
        <v>27</v>
      </c>
      <c r="M11" s="119"/>
      <c r="N11" s="119"/>
      <c r="O11" s="97" t="s">
        <v>28</v>
      </c>
      <c r="P11" s="97"/>
      <c r="Q11" s="97"/>
      <c r="R11" s="98" t="s">
        <v>29</v>
      </c>
      <c r="S11" s="97"/>
      <c r="T11" s="97"/>
      <c r="U11" s="118" t="s">
        <v>611</v>
      </c>
      <c r="V11" s="119"/>
      <c r="W11" s="98"/>
      <c r="X11" s="97" t="s">
        <v>613</v>
      </c>
      <c r="Y11" s="97"/>
      <c r="Z11" s="97"/>
      <c r="AA11" s="97" t="s">
        <v>30</v>
      </c>
      <c r="AB11" s="97"/>
      <c r="AC11" s="97"/>
      <c r="AD11" s="97" t="s">
        <v>31</v>
      </c>
      <c r="AE11" s="97"/>
      <c r="AF11" s="97"/>
      <c r="AG11" s="97" t="s">
        <v>32</v>
      </c>
      <c r="AH11" s="97"/>
      <c r="AI11" s="97"/>
      <c r="AJ11" s="97" t="s">
        <v>33</v>
      </c>
      <c r="AK11" s="97"/>
      <c r="AL11" s="97"/>
      <c r="AM11" s="97" t="s">
        <v>34</v>
      </c>
      <c r="AN11" s="97"/>
      <c r="AO11" s="97"/>
      <c r="AP11" s="114" t="s">
        <v>35</v>
      </c>
      <c r="AQ11" s="114"/>
      <c r="AR11" s="114"/>
      <c r="AS11" s="97" t="s">
        <v>36</v>
      </c>
      <c r="AT11" s="97"/>
      <c r="AU11" s="97"/>
      <c r="AV11" s="97" t="s">
        <v>37</v>
      </c>
      <c r="AW11" s="97"/>
      <c r="AX11" s="97"/>
      <c r="AY11" s="97" t="s">
        <v>49</v>
      </c>
      <c r="AZ11" s="97"/>
      <c r="BA11" s="97"/>
      <c r="BB11" s="97" t="s">
        <v>38</v>
      </c>
      <c r="BC11" s="97"/>
      <c r="BD11" s="97"/>
      <c r="BE11" s="97" t="s">
        <v>643</v>
      </c>
      <c r="BF11" s="97"/>
      <c r="BG11" s="97"/>
      <c r="BH11" s="97" t="s">
        <v>39</v>
      </c>
      <c r="BI11" s="97"/>
      <c r="BJ11" s="97"/>
      <c r="BK11" s="116" t="s">
        <v>234</v>
      </c>
      <c r="BL11" s="116"/>
      <c r="BM11" s="117"/>
      <c r="BN11" s="115" t="s">
        <v>235</v>
      </c>
      <c r="BO11" s="116"/>
      <c r="BP11" s="117"/>
      <c r="BQ11" s="114" t="s">
        <v>236</v>
      </c>
      <c r="BR11" s="114"/>
      <c r="BS11" s="114"/>
      <c r="BT11" s="114" t="s">
        <v>237</v>
      </c>
      <c r="BU11" s="114"/>
      <c r="BV11" s="114"/>
      <c r="BW11" s="114" t="s">
        <v>1041</v>
      </c>
      <c r="BX11" s="114"/>
      <c r="BY11" s="115"/>
      <c r="BZ11" s="114" t="s">
        <v>40</v>
      </c>
      <c r="CA11" s="114"/>
      <c r="CB11" s="114"/>
      <c r="CC11" s="114" t="s">
        <v>50</v>
      </c>
      <c r="CD11" s="114"/>
      <c r="CE11" s="114"/>
      <c r="CF11" s="114" t="s">
        <v>41</v>
      </c>
      <c r="CG11" s="114"/>
      <c r="CH11" s="114"/>
      <c r="CI11" s="114" t="s">
        <v>42</v>
      </c>
      <c r="CJ11" s="114"/>
      <c r="CK11" s="114"/>
      <c r="CL11" s="114" t="s">
        <v>43</v>
      </c>
      <c r="CM11" s="114"/>
      <c r="CN11" s="114"/>
      <c r="CO11" s="114" t="s">
        <v>44</v>
      </c>
      <c r="CP11" s="114"/>
      <c r="CQ11" s="114"/>
      <c r="CR11" s="114" t="s">
        <v>45</v>
      </c>
      <c r="CS11" s="114"/>
      <c r="CT11" s="114"/>
      <c r="CU11" s="114" t="s">
        <v>46</v>
      </c>
      <c r="CV11" s="114"/>
      <c r="CW11" s="114"/>
      <c r="CX11" s="115" t="s">
        <v>47</v>
      </c>
      <c r="CY11" s="116"/>
      <c r="CZ11" s="117"/>
      <c r="DA11" s="115" t="s">
        <v>51</v>
      </c>
      <c r="DB11" s="116"/>
      <c r="DC11" s="117"/>
      <c r="DD11" s="115" t="s">
        <v>219</v>
      </c>
      <c r="DE11" s="116"/>
      <c r="DF11" s="117"/>
      <c r="DG11" s="115" t="s">
        <v>220</v>
      </c>
      <c r="DH11" s="116"/>
      <c r="DI11" s="117"/>
      <c r="DJ11" s="115" t="s">
        <v>221</v>
      </c>
      <c r="DK11" s="116"/>
      <c r="DL11" s="117"/>
      <c r="DM11" s="115" t="s">
        <v>222</v>
      </c>
      <c r="DN11" s="116"/>
      <c r="DO11" s="117"/>
      <c r="DP11" s="115" t="s">
        <v>223</v>
      </c>
      <c r="DQ11" s="116"/>
      <c r="DR11" s="117"/>
      <c r="DS11" s="115" t="s">
        <v>224</v>
      </c>
      <c r="DT11" s="116"/>
      <c r="DU11" s="117"/>
      <c r="DV11" s="114" t="s">
        <v>225</v>
      </c>
      <c r="DW11" s="114"/>
      <c r="DX11" s="114"/>
      <c r="DY11" s="114" t="s">
        <v>226</v>
      </c>
      <c r="DZ11" s="114"/>
      <c r="EA11" s="114"/>
      <c r="EB11" s="114" t="s">
        <v>227</v>
      </c>
      <c r="EC11" s="114"/>
      <c r="ED11" s="114"/>
      <c r="EE11" s="114" t="s">
        <v>228</v>
      </c>
      <c r="EF11" s="114"/>
      <c r="EG11" s="114"/>
      <c r="EH11" s="115" t="s">
        <v>229</v>
      </c>
      <c r="EI11" s="116"/>
      <c r="EJ11" s="117"/>
      <c r="EK11" s="115" t="s">
        <v>230</v>
      </c>
      <c r="EL11" s="116"/>
      <c r="EM11" s="117"/>
      <c r="EN11" s="115" t="s">
        <v>231</v>
      </c>
      <c r="EO11" s="116"/>
      <c r="EP11" s="117"/>
      <c r="EQ11" s="115" t="s">
        <v>232</v>
      </c>
      <c r="ER11" s="116"/>
      <c r="ES11" s="117"/>
      <c r="ET11" s="115" t="s">
        <v>233</v>
      </c>
      <c r="EU11" s="116"/>
      <c r="EV11" s="117"/>
      <c r="EW11" s="114" t="s">
        <v>214</v>
      </c>
      <c r="EX11" s="114"/>
      <c r="EY11" s="114"/>
      <c r="EZ11" s="114" t="s">
        <v>215</v>
      </c>
      <c r="FA11" s="114"/>
      <c r="FB11" s="114"/>
      <c r="FC11" s="114" t="s">
        <v>216</v>
      </c>
      <c r="FD11" s="114"/>
      <c r="FE11" s="114"/>
      <c r="FF11" s="114" t="s">
        <v>217</v>
      </c>
      <c r="FG11" s="114"/>
      <c r="FH11" s="114"/>
      <c r="FI11" s="114" t="s">
        <v>218</v>
      </c>
      <c r="FJ11" s="114"/>
      <c r="FK11" s="114"/>
    </row>
    <row r="12" spans="1:177" ht="70.5" customHeight="1" x14ac:dyDescent="0.35">
      <c r="A12" s="88"/>
      <c r="B12" s="96"/>
      <c r="C12" s="93" t="s">
        <v>597</v>
      </c>
      <c r="D12" s="93"/>
      <c r="E12" s="93"/>
      <c r="F12" s="93" t="s">
        <v>601</v>
      </c>
      <c r="G12" s="93"/>
      <c r="H12" s="93"/>
      <c r="I12" s="93" t="s">
        <v>605</v>
      </c>
      <c r="J12" s="93"/>
      <c r="K12" s="93"/>
      <c r="L12" s="93" t="s">
        <v>607</v>
      </c>
      <c r="M12" s="93"/>
      <c r="N12" s="93"/>
      <c r="O12" s="93" t="s">
        <v>608</v>
      </c>
      <c r="P12" s="93"/>
      <c r="Q12" s="93"/>
      <c r="R12" s="75" t="s">
        <v>610</v>
      </c>
      <c r="S12" s="75"/>
      <c r="T12" s="75"/>
      <c r="U12" s="75" t="s">
        <v>612</v>
      </c>
      <c r="V12" s="75"/>
      <c r="W12" s="75"/>
      <c r="X12" s="75" t="s">
        <v>614</v>
      </c>
      <c r="Y12" s="75"/>
      <c r="Z12" s="75"/>
      <c r="AA12" s="75" t="s">
        <v>615</v>
      </c>
      <c r="AB12" s="75"/>
      <c r="AC12" s="75"/>
      <c r="AD12" s="75" t="s">
        <v>618</v>
      </c>
      <c r="AE12" s="75"/>
      <c r="AF12" s="75"/>
      <c r="AG12" s="75" t="s">
        <v>619</v>
      </c>
      <c r="AH12" s="75"/>
      <c r="AI12" s="75"/>
      <c r="AJ12" s="75" t="s">
        <v>622</v>
      </c>
      <c r="AK12" s="75"/>
      <c r="AL12" s="75"/>
      <c r="AM12" s="75" t="s">
        <v>626</v>
      </c>
      <c r="AN12" s="75"/>
      <c r="AO12" s="75"/>
      <c r="AP12" s="75" t="s">
        <v>630</v>
      </c>
      <c r="AQ12" s="75"/>
      <c r="AR12" s="75"/>
      <c r="AS12" s="75" t="s">
        <v>631</v>
      </c>
      <c r="AT12" s="75"/>
      <c r="AU12" s="75"/>
      <c r="AV12" s="75" t="s">
        <v>632</v>
      </c>
      <c r="AW12" s="75"/>
      <c r="AX12" s="75"/>
      <c r="AY12" s="75" t="s">
        <v>634</v>
      </c>
      <c r="AZ12" s="75"/>
      <c r="BA12" s="75"/>
      <c r="BB12" s="75" t="s">
        <v>636</v>
      </c>
      <c r="BC12" s="75"/>
      <c r="BD12" s="75"/>
      <c r="BE12" s="75" t="s">
        <v>640</v>
      </c>
      <c r="BF12" s="75"/>
      <c r="BG12" s="75"/>
      <c r="BH12" s="93" t="s">
        <v>187</v>
      </c>
      <c r="BI12" s="93"/>
      <c r="BJ12" s="93"/>
      <c r="BK12" s="75" t="s">
        <v>645</v>
      </c>
      <c r="BL12" s="75"/>
      <c r="BM12" s="75"/>
      <c r="BN12" s="75" t="s">
        <v>646</v>
      </c>
      <c r="BO12" s="75"/>
      <c r="BP12" s="75"/>
      <c r="BQ12" s="75" t="s">
        <v>650</v>
      </c>
      <c r="BR12" s="75"/>
      <c r="BS12" s="75"/>
      <c r="BT12" s="75" t="s">
        <v>651</v>
      </c>
      <c r="BU12" s="75"/>
      <c r="BV12" s="75"/>
      <c r="BW12" s="75" t="s">
        <v>652</v>
      </c>
      <c r="BX12" s="75"/>
      <c r="BY12" s="75"/>
      <c r="BZ12" s="75" t="s">
        <v>191</v>
      </c>
      <c r="CA12" s="75"/>
      <c r="CB12" s="75"/>
      <c r="CC12" s="75" t="s">
        <v>653</v>
      </c>
      <c r="CD12" s="75"/>
      <c r="CE12" s="75"/>
      <c r="CF12" s="75" t="s">
        <v>654</v>
      </c>
      <c r="CG12" s="75"/>
      <c r="CH12" s="75"/>
      <c r="CI12" s="75" t="s">
        <v>656</v>
      </c>
      <c r="CJ12" s="75"/>
      <c r="CK12" s="75"/>
      <c r="CL12" s="75" t="s">
        <v>657</v>
      </c>
      <c r="CM12" s="75"/>
      <c r="CN12" s="75"/>
      <c r="CO12" s="75" t="s">
        <v>660</v>
      </c>
      <c r="CP12" s="75"/>
      <c r="CQ12" s="75"/>
      <c r="CR12" s="75" t="s">
        <v>661</v>
      </c>
      <c r="CS12" s="75"/>
      <c r="CT12" s="75"/>
      <c r="CU12" s="75" t="s">
        <v>664</v>
      </c>
      <c r="CV12" s="75"/>
      <c r="CW12" s="75"/>
      <c r="CX12" s="75" t="s">
        <v>665</v>
      </c>
      <c r="CY12" s="75"/>
      <c r="CZ12" s="75"/>
      <c r="DA12" s="75" t="s">
        <v>316</v>
      </c>
      <c r="DB12" s="75"/>
      <c r="DC12" s="75"/>
      <c r="DD12" s="75" t="s">
        <v>667</v>
      </c>
      <c r="DE12" s="75"/>
      <c r="DF12" s="75"/>
      <c r="DG12" s="75" t="s">
        <v>668</v>
      </c>
      <c r="DH12" s="75"/>
      <c r="DI12" s="75"/>
      <c r="DJ12" s="75" t="s">
        <v>672</v>
      </c>
      <c r="DK12" s="75"/>
      <c r="DL12" s="75"/>
      <c r="DM12" s="75" t="s">
        <v>674</v>
      </c>
      <c r="DN12" s="75"/>
      <c r="DO12" s="75"/>
      <c r="DP12" s="75" t="s">
        <v>675</v>
      </c>
      <c r="DQ12" s="75"/>
      <c r="DR12" s="75"/>
      <c r="DS12" s="75" t="s">
        <v>677</v>
      </c>
      <c r="DT12" s="75"/>
      <c r="DU12" s="75"/>
      <c r="DV12" s="75" t="s">
        <v>678</v>
      </c>
      <c r="DW12" s="75"/>
      <c r="DX12" s="75"/>
      <c r="DY12" s="75" t="s">
        <v>679</v>
      </c>
      <c r="DZ12" s="75"/>
      <c r="EA12" s="75"/>
      <c r="EB12" s="75" t="s">
        <v>681</v>
      </c>
      <c r="EC12" s="75"/>
      <c r="ED12" s="75"/>
      <c r="EE12" s="75" t="s">
        <v>684</v>
      </c>
      <c r="EF12" s="75"/>
      <c r="EG12" s="75"/>
      <c r="EH12" s="75" t="s">
        <v>688</v>
      </c>
      <c r="EI12" s="75"/>
      <c r="EJ12" s="75"/>
      <c r="EK12" s="75" t="s">
        <v>690</v>
      </c>
      <c r="EL12" s="75"/>
      <c r="EM12" s="75"/>
      <c r="EN12" s="75" t="s">
        <v>335</v>
      </c>
      <c r="EO12" s="75"/>
      <c r="EP12" s="75"/>
      <c r="EQ12" s="75" t="s">
        <v>695</v>
      </c>
      <c r="ER12" s="75"/>
      <c r="ES12" s="75"/>
      <c r="ET12" s="75" t="s">
        <v>696</v>
      </c>
      <c r="EU12" s="75"/>
      <c r="EV12" s="75"/>
      <c r="EW12" s="75" t="s">
        <v>698</v>
      </c>
      <c r="EX12" s="75"/>
      <c r="EY12" s="75"/>
      <c r="EZ12" s="75" t="s">
        <v>699</v>
      </c>
      <c r="FA12" s="75"/>
      <c r="FB12" s="75"/>
      <c r="FC12" s="75" t="s">
        <v>701</v>
      </c>
      <c r="FD12" s="75"/>
      <c r="FE12" s="75"/>
      <c r="FF12" s="75" t="s">
        <v>702</v>
      </c>
      <c r="FG12" s="75"/>
      <c r="FH12" s="75"/>
      <c r="FI12" s="75" t="s">
        <v>705</v>
      </c>
      <c r="FJ12" s="75"/>
      <c r="FK12" s="75"/>
    </row>
    <row r="13" spans="1:177" ht="144.75" customHeight="1" x14ac:dyDescent="0.35">
      <c r="A13" s="88"/>
      <c r="B13" s="96"/>
      <c r="C13" s="53" t="s">
        <v>598</v>
      </c>
      <c r="D13" s="25" t="s">
        <v>599</v>
      </c>
      <c r="E13" s="53" t="s">
        <v>600</v>
      </c>
      <c r="F13" s="53" t="s">
        <v>602</v>
      </c>
      <c r="G13" s="53" t="s">
        <v>603</v>
      </c>
      <c r="H13" s="53" t="s">
        <v>604</v>
      </c>
      <c r="I13" s="53" t="s">
        <v>159</v>
      </c>
      <c r="J13" s="53" t="s">
        <v>160</v>
      </c>
      <c r="K13" s="53" t="s">
        <v>606</v>
      </c>
      <c r="L13" s="53" t="s">
        <v>162</v>
      </c>
      <c r="M13" s="53" t="s">
        <v>163</v>
      </c>
      <c r="N13" s="53" t="s">
        <v>151</v>
      </c>
      <c r="O13" s="53" t="s">
        <v>161</v>
      </c>
      <c r="P13" s="53" t="s">
        <v>138</v>
      </c>
      <c r="Q13" s="53" t="s">
        <v>609</v>
      </c>
      <c r="R13" s="25" t="s">
        <v>166</v>
      </c>
      <c r="S13" s="25" t="s">
        <v>141</v>
      </c>
      <c r="T13" s="25" t="s">
        <v>167</v>
      </c>
      <c r="U13" s="25" t="s">
        <v>169</v>
      </c>
      <c r="V13" s="25" t="s">
        <v>170</v>
      </c>
      <c r="W13" s="25" t="s">
        <v>171</v>
      </c>
      <c r="X13" s="25" t="s">
        <v>172</v>
      </c>
      <c r="Y13" s="25" t="s">
        <v>173</v>
      </c>
      <c r="Z13" s="25" t="s">
        <v>174</v>
      </c>
      <c r="AA13" s="25" t="s">
        <v>168</v>
      </c>
      <c r="AB13" s="25" t="s">
        <v>616</v>
      </c>
      <c r="AC13" s="25" t="s">
        <v>617</v>
      </c>
      <c r="AD13" s="25" t="s">
        <v>175</v>
      </c>
      <c r="AE13" s="25" t="s">
        <v>176</v>
      </c>
      <c r="AF13" s="25" t="s">
        <v>177</v>
      </c>
      <c r="AG13" s="25" t="s">
        <v>178</v>
      </c>
      <c r="AH13" s="25" t="s">
        <v>620</v>
      </c>
      <c r="AI13" s="25" t="s">
        <v>621</v>
      </c>
      <c r="AJ13" s="25" t="s">
        <v>623</v>
      </c>
      <c r="AK13" s="25" t="s">
        <v>624</v>
      </c>
      <c r="AL13" s="25" t="s">
        <v>625</v>
      </c>
      <c r="AM13" s="25" t="s">
        <v>627</v>
      </c>
      <c r="AN13" s="25" t="s">
        <v>628</v>
      </c>
      <c r="AO13" s="25" t="s">
        <v>629</v>
      </c>
      <c r="AP13" s="25" t="s">
        <v>179</v>
      </c>
      <c r="AQ13" s="25" t="s">
        <v>180</v>
      </c>
      <c r="AR13" s="25" t="s">
        <v>181</v>
      </c>
      <c r="AS13" s="25" t="s">
        <v>182</v>
      </c>
      <c r="AT13" s="25" t="s">
        <v>183</v>
      </c>
      <c r="AU13" s="25" t="s">
        <v>184</v>
      </c>
      <c r="AV13" s="25" t="s">
        <v>142</v>
      </c>
      <c r="AW13" s="25" t="s">
        <v>633</v>
      </c>
      <c r="AX13" s="25" t="s">
        <v>144</v>
      </c>
      <c r="AY13" s="25" t="s">
        <v>185</v>
      </c>
      <c r="AZ13" s="25" t="s">
        <v>186</v>
      </c>
      <c r="BA13" s="25" t="s">
        <v>635</v>
      </c>
      <c r="BB13" s="25" t="s">
        <v>637</v>
      </c>
      <c r="BC13" s="25" t="s">
        <v>638</v>
      </c>
      <c r="BD13" s="25" t="s">
        <v>639</v>
      </c>
      <c r="BE13" s="25" t="s">
        <v>641</v>
      </c>
      <c r="BF13" s="25" t="s">
        <v>642</v>
      </c>
      <c r="BG13" s="25" t="s">
        <v>644</v>
      </c>
      <c r="BH13" s="25" t="s">
        <v>188</v>
      </c>
      <c r="BI13" s="25" t="s">
        <v>189</v>
      </c>
      <c r="BJ13" s="25" t="s">
        <v>190</v>
      </c>
      <c r="BK13" s="25" t="s">
        <v>301</v>
      </c>
      <c r="BL13" s="25" t="s">
        <v>299</v>
      </c>
      <c r="BM13" s="25" t="s">
        <v>298</v>
      </c>
      <c r="BN13" s="25" t="s">
        <v>647</v>
      </c>
      <c r="BO13" s="25" t="s">
        <v>648</v>
      </c>
      <c r="BP13" s="25" t="s">
        <v>649</v>
      </c>
      <c r="BQ13" s="25" t="s">
        <v>297</v>
      </c>
      <c r="BR13" s="25" t="s">
        <v>304</v>
      </c>
      <c r="BS13" s="25" t="s">
        <v>302</v>
      </c>
      <c r="BT13" s="25" t="s">
        <v>305</v>
      </c>
      <c r="BU13" s="25" t="s">
        <v>306</v>
      </c>
      <c r="BV13" s="25" t="s">
        <v>139</v>
      </c>
      <c r="BW13" s="25" t="s">
        <v>307</v>
      </c>
      <c r="BX13" s="25" t="s">
        <v>308</v>
      </c>
      <c r="BY13" s="25" t="s">
        <v>309</v>
      </c>
      <c r="BZ13" s="25" t="s">
        <v>155</v>
      </c>
      <c r="CA13" s="25" t="s">
        <v>192</v>
      </c>
      <c r="CB13" s="25" t="s">
        <v>157</v>
      </c>
      <c r="CC13" s="25" t="s">
        <v>193</v>
      </c>
      <c r="CD13" s="25" t="s">
        <v>194</v>
      </c>
      <c r="CE13" s="25" t="s">
        <v>195</v>
      </c>
      <c r="CF13" s="25" t="s">
        <v>196</v>
      </c>
      <c r="CG13" s="25" t="s">
        <v>197</v>
      </c>
      <c r="CH13" s="25" t="s">
        <v>655</v>
      </c>
      <c r="CI13" s="25" t="s">
        <v>136</v>
      </c>
      <c r="CJ13" s="25" t="s">
        <v>198</v>
      </c>
      <c r="CK13" s="25" t="s">
        <v>199</v>
      </c>
      <c r="CL13" s="25" t="s">
        <v>200</v>
      </c>
      <c r="CM13" s="25" t="s">
        <v>658</v>
      </c>
      <c r="CN13" s="25" t="s">
        <v>659</v>
      </c>
      <c r="CO13" s="25" t="s">
        <v>155</v>
      </c>
      <c r="CP13" s="25" t="s">
        <v>156</v>
      </c>
      <c r="CQ13" s="25" t="s">
        <v>146</v>
      </c>
      <c r="CR13" s="25" t="s">
        <v>662</v>
      </c>
      <c r="CS13" s="25" t="s">
        <v>594</v>
      </c>
      <c r="CT13" s="25" t="s">
        <v>663</v>
      </c>
      <c r="CU13" s="25" t="s">
        <v>310</v>
      </c>
      <c r="CV13" s="25" t="s">
        <v>311</v>
      </c>
      <c r="CW13" s="25" t="s">
        <v>312</v>
      </c>
      <c r="CX13" s="25" t="s">
        <v>313</v>
      </c>
      <c r="CY13" s="25" t="s">
        <v>314</v>
      </c>
      <c r="CZ13" s="25" t="s">
        <v>315</v>
      </c>
      <c r="DA13" s="25" t="s">
        <v>666</v>
      </c>
      <c r="DB13" s="25" t="s">
        <v>317</v>
      </c>
      <c r="DC13" s="25" t="s">
        <v>318</v>
      </c>
      <c r="DD13" s="53" t="s">
        <v>136</v>
      </c>
      <c r="DE13" s="53" t="s">
        <v>165</v>
      </c>
      <c r="DF13" s="53" t="s">
        <v>164</v>
      </c>
      <c r="DG13" s="53" t="s">
        <v>669</v>
      </c>
      <c r="DH13" s="53" t="s">
        <v>670</v>
      </c>
      <c r="DI13" s="53" t="s">
        <v>671</v>
      </c>
      <c r="DJ13" s="53" t="s">
        <v>319</v>
      </c>
      <c r="DK13" s="53" t="s">
        <v>320</v>
      </c>
      <c r="DL13" s="53" t="s">
        <v>673</v>
      </c>
      <c r="DM13" s="25" t="s">
        <v>321</v>
      </c>
      <c r="DN13" s="25" t="s">
        <v>322</v>
      </c>
      <c r="DO13" s="25" t="s">
        <v>323</v>
      </c>
      <c r="DP13" s="25" t="s">
        <v>321</v>
      </c>
      <c r="DQ13" s="25" t="s">
        <v>322</v>
      </c>
      <c r="DR13" s="25" t="s">
        <v>676</v>
      </c>
      <c r="DS13" s="25" t="s">
        <v>324</v>
      </c>
      <c r="DT13" s="25" t="s">
        <v>325</v>
      </c>
      <c r="DU13" s="25" t="s">
        <v>326</v>
      </c>
      <c r="DV13" s="25" t="s">
        <v>327</v>
      </c>
      <c r="DW13" s="25" t="s">
        <v>328</v>
      </c>
      <c r="DX13" s="25" t="s">
        <v>329</v>
      </c>
      <c r="DY13" s="25" t="s">
        <v>330</v>
      </c>
      <c r="DZ13" s="25" t="s">
        <v>331</v>
      </c>
      <c r="EA13" s="25" t="s">
        <v>680</v>
      </c>
      <c r="EB13" s="25" t="s">
        <v>1056</v>
      </c>
      <c r="EC13" s="25" t="s">
        <v>682</v>
      </c>
      <c r="ED13" s="25" t="s">
        <v>683</v>
      </c>
      <c r="EE13" s="25" t="s">
        <v>685</v>
      </c>
      <c r="EF13" s="25" t="s">
        <v>686</v>
      </c>
      <c r="EG13" s="25" t="s">
        <v>687</v>
      </c>
      <c r="EH13" s="25" t="s">
        <v>332</v>
      </c>
      <c r="EI13" s="25" t="s">
        <v>689</v>
      </c>
      <c r="EJ13" s="25" t="s">
        <v>153</v>
      </c>
      <c r="EK13" s="25" t="s">
        <v>333</v>
      </c>
      <c r="EL13" s="25" t="s">
        <v>691</v>
      </c>
      <c r="EM13" s="25" t="s">
        <v>692</v>
      </c>
      <c r="EN13" s="25" t="s">
        <v>693</v>
      </c>
      <c r="EO13" s="25" t="s">
        <v>694</v>
      </c>
      <c r="EP13" s="25" t="s">
        <v>336</v>
      </c>
      <c r="EQ13" s="25" t="s">
        <v>150</v>
      </c>
      <c r="ER13" s="25" t="s">
        <v>334</v>
      </c>
      <c r="ES13" s="25" t="s">
        <v>154</v>
      </c>
      <c r="ET13" s="25" t="s">
        <v>338</v>
      </c>
      <c r="EU13" s="25" t="s">
        <v>339</v>
      </c>
      <c r="EV13" s="25" t="s">
        <v>697</v>
      </c>
      <c r="EW13" s="25" t="s">
        <v>340</v>
      </c>
      <c r="EX13" s="25" t="s">
        <v>341</v>
      </c>
      <c r="EY13" s="25" t="s">
        <v>342</v>
      </c>
      <c r="EZ13" s="25" t="s">
        <v>1057</v>
      </c>
      <c r="FA13" s="25" t="s">
        <v>700</v>
      </c>
      <c r="FB13" s="25" t="s">
        <v>343</v>
      </c>
      <c r="FC13" s="25" t="s">
        <v>344</v>
      </c>
      <c r="FD13" s="25" t="s">
        <v>345</v>
      </c>
      <c r="FE13" s="25" t="s">
        <v>346</v>
      </c>
      <c r="FF13" s="25" t="s">
        <v>702</v>
      </c>
      <c r="FG13" s="25" t="s">
        <v>703</v>
      </c>
      <c r="FH13" s="25" t="s">
        <v>704</v>
      </c>
      <c r="FI13" s="25" t="s">
        <v>706</v>
      </c>
      <c r="FJ13" s="25" t="s">
        <v>707</v>
      </c>
      <c r="FK13" s="25" t="s">
        <v>708</v>
      </c>
    </row>
    <row r="14" spans="1:177" ht="15.5" x14ac:dyDescent="0.35">
      <c r="A14" s="2">
        <v>1</v>
      </c>
      <c r="B14" s="1" t="s">
        <v>1112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5">
        <v>1</v>
      </c>
      <c r="V14" s="15"/>
      <c r="W14" s="11"/>
      <c r="X14" s="11">
        <v>1</v>
      </c>
      <c r="Y14" s="11"/>
      <c r="Z14" s="11"/>
      <c r="AA14" s="11">
        <v>1</v>
      </c>
      <c r="AB14" s="11"/>
      <c r="AC14" s="11"/>
      <c r="AD14" s="15">
        <v>1</v>
      </c>
      <c r="AE14" s="15"/>
      <c r="AF14" s="15"/>
      <c r="AG14" s="15"/>
      <c r="AH14" s="15">
        <v>1</v>
      </c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/>
      <c r="CY14" s="15">
        <v>1</v>
      </c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/>
      <c r="EC14" s="15">
        <v>1</v>
      </c>
      <c r="ED14" s="15"/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>
        <v>1</v>
      </c>
      <c r="FO14">
        <v>1</v>
      </c>
      <c r="FR14">
        <v>1</v>
      </c>
      <c r="FU14">
        <v>1</v>
      </c>
    </row>
    <row r="15" spans="1:177" ht="15.5" x14ac:dyDescent="0.35">
      <c r="A15" s="2">
        <v>2</v>
      </c>
      <c r="B15" s="1" t="s">
        <v>1072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>
        <v>1</v>
      </c>
      <c r="FO15">
        <v>1</v>
      </c>
      <c r="FR15">
        <v>1</v>
      </c>
      <c r="FU15">
        <v>1</v>
      </c>
    </row>
    <row r="16" spans="1:177" ht="15.5" x14ac:dyDescent="0.35">
      <c r="A16" s="2">
        <v>3</v>
      </c>
      <c r="B16" s="1" t="s">
        <v>1073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1">
        <v>1</v>
      </c>
      <c r="BF16" s="1"/>
      <c r="BG16" s="1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>
        <v>1</v>
      </c>
      <c r="FO16">
        <v>1</v>
      </c>
      <c r="FR16">
        <v>1</v>
      </c>
      <c r="FU16">
        <v>1</v>
      </c>
    </row>
    <row r="17" spans="1:177" ht="15.5" x14ac:dyDescent="0.35">
      <c r="A17" s="2">
        <v>4</v>
      </c>
      <c r="B17" s="1" t="s">
        <v>1074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>
        <v>1</v>
      </c>
      <c r="FO17">
        <v>1</v>
      </c>
      <c r="FR17">
        <v>1</v>
      </c>
      <c r="FU17">
        <v>1</v>
      </c>
    </row>
    <row r="18" spans="1:177" ht="15.5" x14ac:dyDescent="0.35">
      <c r="A18" s="2">
        <v>5</v>
      </c>
      <c r="B18" s="1" t="s">
        <v>1075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>
        <v>1</v>
      </c>
      <c r="FO18">
        <v>1</v>
      </c>
      <c r="FR18">
        <v>1</v>
      </c>
      <c r="FU18">
        <v>1</v>
      </c>
    </row>
    <row r="19" spans="1:177" ht="19" customHeight="1" x14ac:dyDescent="0.35">
      <c r="A19" s="2">
        <v>6</v>
      </c>
      <c r="B19" s="1" t="s">
        <v>1076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/>
      <c r="Y19" s="1">
        <v>1</v>
      </c>
      <c r="Z19" s="1"/>
      <c r="AA19" s="1">
        <v>1</v>
      </c>
      <c r="AB19" s="1"/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>
        <v>1</v>
      </c>
      <c r="FO19">
        <v>1</v>
      </c>
      <c r="FR19">
        <v>1</v>
      </c>
      <c r="FU19">
        <v>1</v>
      </c>
    </row>
    <row r="20" spans="1:177" ht="15.5" x14ac:dyDescent="0.35">
      <c r="A20" s="2">
        <v>7</v>
      </c>
      <c r="B20" s="1" t="s">
        <v>1077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>
        <v>1</v>
      </c>
      <c r="V20" s="4"/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1">
        <v>1</v>
      </c>
      <c r="BO20" s="1"/>
      <c r="BP20" s="1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>
        <v>1</v>
      </c>
      <c r="FP20">
        <v>1</v>
      </c>
      <c r="FR20">
        <v>1</v>
      </c>
      <c r="FU20">
        <v>1</v>
      </c>
    </row>
    <row r="21" spans="1:177" x14ac:dyDescent="0.35">
      <c r="A21" s="37">
        <v>8</v>
      </c>
      <c r="B21" s="43" t="s">
        <v>1078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>
        <v>1</v>
      </c>
      <c r="FO21">
        <v>1</v>
      </c>
      <c r="FR21">
        <v>1</v>
      </c>
      <c r="FU21">
        <v>1</v>
      </c>
    </row>
    <row r="22" spans="1:177" x14ac:dyDescent="0.35">
      <c r="A22" s="37">
        <v>9</v>
      </c>
      <c r="B22" s="43" t="s">
        <v>1079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>
        <v>1</v>
      </c>
      <c r="FO22">
        <v>1</v>
      </c>
      <c r="FR22">
        <v>1</v>
      </c>
      <c r="FU22">
        <v>1</v>
      </c>
    </row>
    <row r="23" spans="1:177" x14ac:dyDescent="0.35">
      <c r="A23" s="37">
        <v>10</v>
      </c>
      <c r="B23" s="43" t="s">
        <v>1080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>
        <v>1</v>
      </c>
      <c r="FP23">
        <v>1</v>
      </c>
      <c r="FR23">
        <v>1</v>
      </c>
      <c r="FU23">
        <v>1</v>
      </c>
    </row>
    <row r="24" spans="1:177" x14ac:dyDescent="0.35">
      <c r="A24" s="37">
        <v>11</v>
      </c>
      <c r="B24" s="43" t="s">
        <v>1081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>
        <v>1</v>
      </c>
      <c r="FO24">
        <v>1</v>
      </c>
      <c r="FR24">
        <v>1</v>
      </c>
      <c r="FU24">
        <v>1</v>
      </c>
    </row>
    <row r="25" spans="1:177" x14ac:dyDescent="0.35">
      <c r="A25" s="37">
        <v>12</v>
      </c>
      <c r="B25" s="43" t="s">
        <v>1082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77" x14ac:dyDescent="0.35">
      <c r="A26" s="37">
        <v>13</v>
      </c>
      <c r="B26" s="43" t="s">
        <v>1083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>
        <v>1</v>
      </c>
      <c r="FO26">
        <v>1</v>
      </c>
      <c r="FR26">
        <v>1</v>
      </c>
      <c r="FU26">
        <v>1</v>
      </c>
    </row>
    <row r="27" spans="1:177" x14ac:dyDescent="0.35">
      <c r="A27" s="37">
        <v>14</v>
      </c>
      <c r="B27" s="43" t="s">
        <v>1084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>
        <v>1</v>
      </c>
      <c r="FO27">
        <v>1</v>
      </c>
      <c r="FR27">
        <v>1</v>
      </c>
      <c r="FU27">
        <v>1</v>
      </c>
    </row>
    <row r="28" spans="1:177" ht="15.5" x14ac:dyDescent="0.35">
      <c r="A28" s="37">
        <v>15</v>
      </c>
      <c r="B28" s="43" t="s">
        <v>1085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1">
        <v>1</v>
      </c>
      <c r="BF28" s="1"/>
      <c r="BG28" s="1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>
        <v>1</v>
      </c>
      <c r="FO28">
        <v>1</v>
      </c>
      <c r="FR28">
        <v>1</v>
      </c>
      <c r="FU28">
        <v>1</v>
      </c>
    </row>
    <row r="29" spans="1:177" x14ac:dyDescent="0.35">
      <c r="A29" s="37">
        <v>16</v>
      </c>
      <c r="B29" s="43" t="s">
        <v>1086</v>
      </c>
      <c r="C29" s="3">
        <v>1</v>
      </c>
      <c r="D29" s="3"/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>
        <v>1</v>
      </c>
      <c r="FO29">
        <v>1</v>
      </c>
      <c r="FR29">
        <v>1</v>
      </c>
      <c r="FU29">
        <v>1</v>
      </c>
    </row>
    <row r="30" spans="1:177" x14ac:dyDescent="0.35">
      <c r="A30" s="37">
        <v>17</v>
      </c>
      <c r="B30" s="43" t="s">
        <v>1087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>
        <v>1</v>
      </c>
      <c r="FO30">
        <v>1</v>
      </c>
      <c r="FR30">
        <v>1</v>
      </c>
      <c r="FU30">
        <v>1</v>
      </c>
    </row>
    <row r="31" spans="1:177" x14ac:dyDescent="0.35">
      <c r="A31" s="37">
        <v>18</v>
      </c>
      <c r="B31" s="43" t="s">
        <v>1088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>
        <v>1</v>
      </c>
      <c r="FO31">
        <v>1</v>
      </c>
      <c r="FR31">
        <v>1</v>
      </c>
      <c r="FU31">
        <v>1</v>
      </c>
    </row>
    <row r="32" spans="1:177" x14ac:dyDescent="0.35">
      <c r="A32" s="37">
        <v>19</v>
      </c>
      <c r="B32" s="43" t="s">
        <v>1089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>
        <v>1</v>
      </c>
      <c r="FP32">
        <v>1</v>
      </c>
      <c r="FR32">
        <v>1</v>
      </c>
      <c r="FU32">
        <v>1</v>
      </c>
    </row>
    <row r="33" spans="1:177" x14ac:dyDescent="0.35">
      <c r="A33" s="37">
        <v>20</v>
      </c>
      <c r="B33" s="61" t="s">
        <v>1090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>
        <v>1</v>
      </c>
      <c r="FO33">
        <v>1</v>
      </c>
      <c r="FR33">
        <v>1</v>
      </c>
      <c r="FU33">
        <v>1</v>
      </c>
    </row>
    <row r="34" spans="1:177" x14ac:dyDescent="0.35">
      <c r="A34" s="37">
        <v>21</v>
      </c>
      <c r="B34" s="43" t="s">
        <v>1091</v>
      </c>
      <c r="C34" s="3">
        <v>1</v>
      </c>
      <c r="D34" s="3"/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77" x14ac:dyDescent="0.35">
      <c r="A35" s="37">
        <v>22</v>
      </c>
      <c r="B35" s="43" t="s">
        <v>1337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</row>
    <row r="36" spans="1:177" x14ac:dyDescent="0.35">
      <c r="A36" s="76" t="s">
        <v>135</v>
      </c>
      <c r="B36" s="77"/>
      <c r="C36" s="3">
        <f t="shared" ref="C36:AH36" si="0">SUM(C14:C35)</f>
        <v>22</v>
      </c>
      <c r="D36" s="3">
        <f t="shared" si="0"/>
        <v>0</v>
      </c>
      <c r="E36" s="3">
        <f t="shared" si="0"/>
        <v>0</v>
      </c>
      <c r="F36" s="3">
        <f t="shared" si="0"/>
        <v>19</v>
      </c>
      <c r="G36" s="3">
        <f t="shared" si="0"/>
        <v>3</v>
      </c>
      <c r="H36" s="3">
        <f t="shared" si="0"/>
        <v>0</v>
      </c>
      <c r="I36" s="3">
        <f t="shared" si="0"/>
        <v>21</v>
      </c>
      <c r="J36" s="3">
        <f t="shared" si="0"/>
        <v>1</v>
      </c>
      <c r="K36" s="3">
        <f t="shared" si="0"/>
        <v>0</v>
      </c>
      <c r="L36" s="3">
        <f t="shared" si="0"/>
        <v>20</v>
      </c>
      <c r="M36" s="3">
        <f t="shared" si="0"/>
        <v>2</v>
      </c>
      <c r="N36" s="3">
        <f t="shared" si="0"/>
        <v>0</v>
      </c>
      <c r="O36" s="3">
        <f t="shared" si="0"/>
        <v>19</v>
      </c>
      <c r="P36" s="3">
        <f t="shared" si="0"/>
        <v>3</v>
      </c>
      <c r="Q36" s="3">
        <f t="shared" si="0"/>
        <v>0</v>
      </c>
      <c r="R36" s="3">
        <f t="shared" si="0"/>
        <v>19</v>
      </c>
      <c r="S36" s="3">
        <f t="shared" si="0"/>
        <v>3</v>
      </c>
      <c r="T36" s="3">
        <f t="shared" si="0"/>
        <v>0</v>
      </c>
      <c r="U36" s="3">
        <f t="shared" si="0"/>
        <v>19</v>
      </c>
      <c r="V36" s="3">
        <f t="shared" si="0"/>
        <v>3</v>
      </c>
      <c r="W36" s="3">
        <f t="shared" si="0"/>
        <v>0</v>
      </c>
      <c r="X36" s="3">
        <f t="shared" si="0"/>
        <v>19</v>
      </c>
      <c r="Y36" s="3">
        <f t="shared" si="0"/>
        <v>3</v>
      </c>
      <c r="Z36" s="3">
        <f t="shared" si="0"/>
        <v>0</v>
      </c>
      <c r="AA36" s="3">
        <f t="shared" si="0"/>
        <v>19</v>
      </c>
      <c r="AB36" s="3">
        <f t="shared" si="0"/>
        <v>3</v>
      </c>
      <c r="AC36" s="3">
        <f t="shared" si="0"/>
        <v>0</v>
      </c>
      <c r="AD36" s="3">
        <f t="shared" si="0"/>
        <v>22</v>
      </c>
      <c r="AE36" s="3">
        <f t="shared" si="0"/>
        <v>0</v>
      </c>
      <c r="AF36" s="3">
        <f t="shared" si="0"/>
        <v>0</v>
      </c>
      <c r="AG36" s="3">
        <f t="shared" si="0"/>
        <v>19</v>
      </c>
      <c r="AH36" s="3">
        <f t="shared" si="0"/>
        <v>3</v>
      </c>
      <c r="AI36" s="3">
        <f t="shared" ref="AI36:BN36" si="1">SUM(AI14:AI35)</f>
        <v>0</v>
      </c>
      <c r="AJ36" s="3">
        <f t="shared" si="1"/>
        <v>22</v>
      </c>
      <c r="AK36" s="3">
        <f t="shared" si="1"/>
        <v>0</v>
      </c>
      <c r="AL36" s="3">
        <f t="shared" si="1"/>
        <v>0</v>
      </c>
      <c r="AM36" s="3">
        <f t="shared" si="1"/>
        <v>21</v>
      </c>
      <c r="AN36" s="3">
        <f t="shared" si="1"/>
        <v>1</v>
      </c>
      <c r="AO36" s="3">
        <f t="shared" si="1"/>
        <v>0</v>
      </c>
      <c r="AP36" s="3">
        <f t="shared" si="1"/>
        <v>21</v>
      </c>
      <c r="AQ36" s="3">
        <f t="shared" si="1"/>
        <v>1</v>
      </c>
      <c r="AR36" s="3">
        <f t="shared" si="1"/>
        <v>0</v>
      </c>
      <c r="AS36" s="3">
        <f t="shared" si="1"/>
        <v>21</v>
      </c>
      <c r="AT36" s="3">
        <f t="shared" si="1"/>
        <v>1</v>
      </c>
      <c r="AU36" s="3">
        <f t="shared" si="1"/>
        <v>0</v>
      </c>
      <c r="AV36" s="3">
        <f t="shared" si="1"/>
        <v>20</v>
      </c>
      <c r="AW36" s="3">
        <f t="shared" si="1"/>
        <v>2</v>
      </c>
      <c r="AX36" s="3">
        <f t="shared" si="1"/>
        <v>0</v>
      </c>
      <c r="AY36" s="3">
        <f t="shared" si="1"/>
        <v>19</v>
      </c>
      <c r="AZ36" s="3">
        <f t="shared" si="1"/>
        <v>3</v>
      </c>
      <c r="BA36" s="3">
        <f t="shared" si="1"/>
        <v>0</v>
      </c>
      <c r="BB36" s="3">
        <f t="shared" si="1"/>
        <v>18</v>
      </c>
      <c r="BC36" s="3">
        <f t="shared" si="1"/>
        <v>4</v>
      </c>
      <c r="BD36" s="3">
        <f t="shared" si="1"/>
        <v>0</v>
      </c>
      <c r="BE36" s="3">
        <f t="shared" si="1"/>
        <v>20</v>
      </c>
      <c r="BF36" s="3">
        <f t="shared" si="1"/>
        <v>2</v>
      </c>
      <c r="BG36" s="3">
        <f t="shared" si="1"/>
        <v>0</v>
      </c>
      <c r="BH36" s="3">
        <f t="shared" si="1"/>
        <v>21</v>
      </c>
      <c r="BI36" s="3">
        <f t="shared" si="1"/>
        <v>1</v>
      </c>
      <c r="BJ36" s="3">
        <f t="shared" si="1"/>
        <v>0</v>
      </c>
      <c r="BK36" s="3">
        <f t="shared" si="1"/>
        <v>20</v>
      </c>
      <c r="BL36" s="3">
        <f t="shared" si="1"/>
        <v>2</v>
      </c>
      <c r="BM36" s="3">
        <f t="shared" si="1"/>
        <v>0</v>
      </c>
      <c r="BN36" s="3">
        <f t="shared" si="1"/>
        <v>20</v>
      </c>
      <c r="BO36" s="3">
        <f t="shared" ref="BO36:CT36" si="2">SUM(BO14:BO35)</f>
        <v>2</v>
      </c>
      <c r="BP36" s="3">
        <f t="shared" si="2"/>
        <v>0</v>
      </c>
      <c r="BQ36" s="3">
        <f t="shared" si="2"/>
        <v>21</v>
      </c>
      <c r="BR36" s="3">
        <f t="shared" si="2"/>
        <v>1</v>
      </c>
      <c r="BS36" s="3">
        <f t="shared" si="2"/>
        <v>0</v>
      </c>
      <c r="BT36" s="3">
        <f t="shared" si="2"/>
        <v>21</v>
      </c>
      <c r="BU36" s="3">
        <f t="shared" si="2"/>
        <v>1</v>
      </c>
      <c r="BV36" s="3">
        <f t="shared" si="2"/>
        <v>0</v>
      </c>
      <c r="BW36" s="3">
        <f t="shared" si="2"/>
        <v>21</v>
      </c>
      <c r="BX36" s="3">
        <f t="shared" si="2"/>
        <v>1</v>
      </c>
      <c r="BY36" s="3">
        <f t="shared" si="2"/>
        <v>0</v>
      </c>
      <c r="BZ36" s="3">
        <f t="shared" si="2"/>
        <v>20</v>
      </c>
      <c r="CA36" s="3">
        <f t="shared" si="2"/>
        <v>2</v>
      </c>
      <c r="CB36" s="3">
        <f t="shared" si="2"/>
        <v>0</v>
      </c>
      <c r="CC36" s="3">
        <f t="shared" si="2"/>
        <v>20</v>
      </c>
      <c r="CD36" s="3">
        <f t="shared" si="2"/>
        <v>2</v>
      </c>
      <c r="CE36" s="3">
        <f t="shared" si="2"/>
        <v>0</v>
      </c>
      <c r="CF36" s="3">
        <f t="shared" si="2"/>
        <v>19</v>
      </c>
      <c r="CG36" s="3">
        <f t="shared" si="2"/>
        <v>3</v>
      </c>
      <c r="CH36" s="3">
        <f t="shared" si="2"/>
        <v>0</v>
      </c>
      <c r="CI36" s="3">
        <f t="shared" si="2"/>
        <v>20</v>
      </c>
      <c r="CJ36" s="3">
        <f t="shared" si="2"/>
        <v>2</v>
      </c>
      <c r="CK36" s="3">
        <f t="shared" si="2"/>
        <v>0</v>
      </c>
      <c r="CL36" s="3">
        <f t="shared" si="2"/>
        <v>19</v>
      </c>
      <c r="CM36" s="3">
        <f t="shared" si="2"/>
        <v>3</v>
      </c>
      <c r="CN36" s="3">
        <f t="shared" si="2"/>
        <v>0</v>
      </c>
      <c r="CO36" s="3">
        <f t="shared" si="2"/>
        <v>20</v>
      </c>
      <c r="CP36" s="3">
        <f t="shared" si="2"/>
        <v>2</v>
      </c>
      <c r="CQ36" s="3">
        <f t="shared" si="2"/>
        <v>0</v>
      </c>
      <c r="CR36" s="3">
        <f t="shared" si="2"/>
        <v>22</v>
      </c>
      <c r="CS36" s="3">
        <f t="shared" si="2"/>
        <v>0</v>
      </c>
      <c r="CT36" s="3">
        <f t="shared" si="2"/>
        <v>0</v>
      </c>
      <c r="CU36" s="3">
        <f t="shared" ref="CU36:DZ36" si="3">SUM(CU14:CU35)</f>
        <v>22</v>
      </c>
      <c r="CV36" s="3">
        <f t="shared" si="3"/>
        <v>0</v>
      </c>
      <c r="CW36" s="3">
        <f t="shared" si="3"/>
        <v>0</v>
      </c>
      <c r="CX36" s="3">
        <f t="shared" si="3"/>
        <v>19</v>
      </c>
      <c r="CY36" s="3">
        <f t="shared" si="3"/>
        <v>3</v>
      </c>
      <c r="CZ36" s="3">
        <f t="shared" si="3"/>
        <v>0</v>
      </c>
      <c r="DA36" s="3">
        <f t="shared" si="3"/>
        <v>19</v>
      </c>
      <c r="DB36" s="3">
        <f t="shared" si="3"/>
        <v>3</v>
      </c>
      <c r="DC36" s="3">
        <f t="shared" si="3"/>
        <v>0</v>
      </c>
      <c r="DD36" s="3">
        <f t="shared" si="3"/>
        <v>21</v>
      </c>
      <c r="DE36" s="3">
        <f t="shared" si="3"/>
        <v>1</v>
      </c>
      <c r="DF36" s="3">
        <f t="shared" si="3"/>
        <v>0</v>
      </c>
      <c r="DG36" s="3">
        <f t="shared" si="3"/>
        <v>22</v>
      </c>
      <c r="DH36" s="3">
        <f t="shared" si="3"/>
        <v>0</v>
      </c>
      <c r="DI36" s="3">
        <f t="shared" si="3"/>
        <v>0</v>
      </c>
      <c r="DJ36" s="3">
        <f t="shared" si="3"/>
        <v>22</v>
      </c>
      <c r="DK36" s="3">
        <f t="shared" si="3"/>
        <v>0</v>
      </c>
      <c r="DL36" s="3">
        <f t="shared" si="3"/>
        <v>0</v>
      </c>
      <c r="DM36" s="3">
        <f t="shared" si="3"/>
        <v>22</v>
      </c>
      <c r="DN36" s="3">
        <f t="shared" si="3"/>
        <v>0</v>
      </c>
      <c r="DO36" s="3">
        <f t="shared" si="3"/>
        <v>0</v>
      </c>
      <c r="DP36" s="3">
        <f t="shared" si="3"/>
        <v>19</v>
      </c>
      <c r="DQ36" s="3">
        <f t="shared" si="3"/>
        <v>3</v>
      </c>
      <c r="DR36" s="3">
        <f t="shared" si="3"/>
        <v>0</v>
      </c>
      <c r="DS36" s="3">
        <f t="shared" si="3"/>
        <v>21</v>
      </c>
      <c r="DT36" s="3">
        <f t="shared" si="3"/>
        <v>1</v>
      </c>
      <c r="DU36" s="3">
        <f t="shared" si="3"/>
        <v>0</v>
      </c>
      <c r="DV36" s="3">
        <f t="shared" si="3"/>
        <v>22</v>
      </c>
      <c r="DW36" s="3">
        <f t="shared" si="3"/>
        <v>0</v>
      </c>
      <c r="DX36" s="3">
        <f t="shared" si="3"/>
        <v>0</v>
      </c>
      <c r="DY36" s="3">
        <f t="shared" si="3"/>
        <v>21</v>
      </c>
      <c r="DZ36" s="3">
        <f t="shared" si="3"/>
        <v>1</v>
      </c>
      <c r="EA36" s="3">
        <f t="shared" ref="EA36:FF36" si="4">SUM(EA14:EA35)</f>
        <v>0</v>
      </c>
      <c r="EB36" s="3">
        <f t="shared" si="4"/>
        <v>19</v>
      </c>
      <c r="EC36" s="3">
        <f t="shared" si="4"/>
        <v>3</v>
      </c>
      <c r="ED36" s="3">
        <f t="shared" si="4"/>
        <v>0</v>
      </c>
      <c r="EE36" s="3">
        <f t="shared" si="4"/>
        <v>21</v>
      </c>
      <c r="EF36" s="3">
        <f t="shared" si="4"/>
        <v>1</v>
      </c>
      <c r="EG36" s="3">
        <f t="shared" si="4"/>
        <v>0</v>
      </c>
      <c r="EH36" s="3">
        <f t="shared" si="4"/>
        <v>14</v>
      </c>
      <c r="EI36" s="3">
        <f t="shared" si="4"/>
        <v>8</v>
      </c>
      <c r="EJ36" s="3">
        <f t="shared" si="4"/>
        <v>0</v>
      </c>
      <c r="EK36" s="3">
        <f t="shared" si="4"/>
        <v>21</v>
      </c>
      <c r="EL36" s="3">
        <f t="shared" si="4"/>
        <v>1</v>
      </c>
      <c r="EM36" s="3">
        <f t="shared" si="4"/>
        <v>0</v>
      </c>
      <c r="EN36" s="3">
        <f t="shared" si="4"/>
        <v>22</v>
      </c>
      <c r="EO36" s="3">
        <f t="shared" si="4"/>
        <v>0</v>
      </c>
      <c r="EP36" s="3">
        <f t="shared" si="4"/>
        <v>0</v>
      </c>
      <c r="EQ36" s="3">
        <f t="shared" si="4"/>
        <v>21</v>
      </c>
      <c r="ER36" s="3">
        <f t="shared" si="4"/>
        <v>1</v>
      </c>
      <c r="ES36" s="3">
        <f t="shared" si="4"/>
        <v>0</v>
      </c>
      <c r="ET36" s="3">
        <f t="shared" si="4"/>
        <v>20</v>
      </c>
      <c r="EU36" s="3">
        <f t="shared" si="4"/>
        <v>2</v>
      </c>
      <c r="EV36" s="3">
        <f t="shared" si="4"/>
        <v>0</v>
      </c>
      <c r="EW36" s="3">
        <f t="shared" si="4"/>
        <v>17</v>
      </c>
      <c r="EX36" s="3">
        <f t="shared" si="4"/>
        <v>5</v>
      </c>
      <c r="EY36" s="3">
        <f t="shared" si="4"/>
        <v>0</v>
      </c>
      <c r="EZ36" s="3">
        <f t="shared" si="4"/>
        <v>22</v>
      </c>
      <c r="FA36" s="3">
        <f t="shared" si="4"/>
        <v>0</v>
      </c>
      <c r="FB36" s="3">
        <f t="shared" si="4"/>
        <v>0</v>
      </c>
      <c r="FC36" s="3">
        <f t="shared" si="4"/>
        <v>22</v>
      </c>
      <c r="FD36" s="3">
        <f t="shared" si="4"/>
        <v>0</v>
      </c>
      <c r="FE36" s="3">
        <f t="shared" si="4"/>
        <v>0</v>
      </c>
      <c r="FF36" s="3">
        <f t="shared" si="4"/>
        <v>21</v>
      </c>
      <c r="FG36" s="3">
        <f t="shared" ref="FG36:FK36" si="5">SUM(FG14:FG35)</f>
        <v>1</v>
      </c>
      <c r="FH36" s="3">
        <f t="shared" si="5"/>
        <v>0</v>
      </c>
      <c r="FI36" s="3">
        <f t="shared" si="5"/>
        <v>22</v>
      </c>
      <c r="FJ36" s="3">
        <f t="shared" si="5"/>
        <v>0</v>
      </c>
      <c r="FK36" s="3">
        <f t="shared" si="5"/>
        <v>0</v>
      </c>
    </row>
    <row r="37" spans="1:177" ht="39" customHeight="1" x14ac:dyDescent="0.35">
      <c r="A37" s="78" t="s">
        <v>591</v>
      </c>
      <c r="B37" s="79"/>
      <c r="C37" s="10">
        <f>C36/22%</f>
        <v>100</v>
      </c>
      <c r="D37" s="10">
        <f t="shared" ref="D37:BO37" si="6">D36/22%</f>
        <v>0</v>
      </c>
      <c r="E37" s="10">
        <f t="shared" si="6"/>
        <v>0</v>
      </c>
      <c r="F37" s="10">
        <f t="shared" si="6"/>
        <v>86.36363636363636</v>
      </c>
      <c r="G37" s="10">
        <f t="shared" si="6"/>
        <v>13.636363636363637</v>
      </c>
      <c r="H37" s="10">
        <f t="shared" si="6"/>
        <v>0</v>
      </c>
      <c r="I37" s="10">
        <f t="shared" si="6"/>
        <v>95.454545454545453</v>
      </c>
      <c r="J37" s="10">
        <f t="shared" si="6"/>
        <v>4.5454545454545459</v>
      </c>
      <c r="K37" s="10">
        <f t="shared" si="6"/>
        <v>0</v>
      </c>
      <c r="L37" s="10">
        <f t="shared" si="6"/>
        <v>90.909090909090907</v>
      </c>
      <c r="M37" s="10">
        <f t="shared" si="6"/>
        <v>9.0909090909090917</v>
      </c>
      <c r="N37" s="10">
        <f t="shared" si="6"/>
        <v>0</v>
      </c>
      <c r="O37" s="10">
        <f t="shared" si="6"/>
        <v>86.36363636363636</v>
      </c>
      <c r="P37" s="10">
        <f t="shared" si="6"/>
        <v>13.636363636363637</v>
      </c>
      <c r="Q37" s="10">
        <f t="shared" si="6"/>
        <v>0</v>
      </c>
      <c r="R37" s="10">
        <f t="shared" si="6"/>
        <v>86.36363636363636</v>
      </c>
      <c r="S37" s="10">
        <f t="shared" si="6"/>
        <v>13.636363636363637</v>
      </c>
      <c r="T37" s="10">
        <f t="shared" si="6"/>
        <v>0</v>
      </c>
      <c r="U37" s="10">
        <f t="shared" si="6"/>
        <v>86.36363636363636</v>
      </c>
      <c r="V37" s="10">
        <f t="shared" si="6"/>
        <v>13.636363636363637</v>
      </c>
      <c r="W37" s="10">
        <f t="shared" si="6"/>
        <v>0</v>
      </c>
      <c r="X37" s="10">
        <f t="shared" si="6"/>
        <v>86.36363636363636</v>
      </c>
      <c r="Y37" s="10">
        <f t="shared" si="6"/>
        <v>13.636363636363637</v>
      </c>
      <c r="Z37" s="10">
        <f t="shared" si="6"/>
        <v>0</v>
      </c>
      <c r="AA37" s="10">
        <f t="shared" si="6"/>
        <v>86.36363636363636</v>
      </c>
      <c r="AB37" s="10">
        <f t="shared" si="6"/>
        <v>13.636363636363637</v>
      </c>
      <c r="AC37" s="10">
        <f t="shared" si="6"/>
        <v>0</v>
      </c>
      <c r="AD37" s="10">
        <f t="shared" si="6"/>
        <v>100</v>
      </c>
      <c r="AE37" s="10">
        <f t="shared" si="6"/>
        <v>0</v>
      </c>
      <c r="AF37" s="10">
        <f t="shared" si="6"/>
        <v>0</v>
      </c>
      <c r="AG37" s="10">
        <f t="shared" si="6"/>
        <v>86.36363636363636</v>
      </c>
      <c r="AH37" s="10">
        <f t="shared" si="6"/>
        <v>13.636363636363637</v>
      </c>
      <c r="AI37" s="10">
        <f t="shared" si="6"/>
        <v>0</v>
      </c>
      <c r="AJ37" s="10">
        <f t="shared" si="6"/>
        <v>100</v>
      </c>
      <c r="AK37" s="10">
        <f t="shared" si="6"/>
        <v>0</v>
      </c>
      <c r="AL37" s="10">
        <f t="shared" si="6"/>
        <v>0</v>
      </c>
      <c r="AM37" s="10">
        <f t="shared" si="6"/>
        <v>95.454545454545453</v>
      </c>
      <c r="AN37" s="10">
        <f t="shared" si="6"/>
        <v>4.5454545454545459</v>
      </c>
      <c r="AO37" s="10">
        <f t="shared" si="6"/>
        <v>0</v>
      </c>
      <c r="AP37" s="10">
        <f t="shared" si="6"/>
        <v>95.454545454545453</v>
      </c>
      <c r="AQ37" s="10">
        <f t="shared" si="6"/>
        <v>4.5454545454545459</v>
      </c>
      <c r="AR37" s="10">
        <f t="shared" si="6"/>
        <v>0</v>
      </c>
      <c r="AS37" s="10">
        <f t="shared" si="6"/>
        <v>95.454545454545453</v>
      </c>
      <c r="AT37" s="10">
        <f t="shared" si="6"/>
        <v>4.5454545454545459</v>
      </c>
      <c r="AU37" s="10">
        <f t="shared" si="6"/>
        <v>0</v>
      </c>
      <c r="AV37" s="10">
        <f t="shared" si="6"/>
        <v>90.909090909090907</v>
      </c>
      <c r="AW37" s="10">
        <f t="shared" si="6"/>
        <v>9.0909090909090917</v>
      </c>
      <c r="AX37" s="10">
        <f t="shared" si="6"/>
        <v>0</v>
      </c>
      <c r="AY37" s="10">
        <f t="shared" si="6"/>
        <v>86.36363636363636</v>
      </c>
      <c r="AZ37" s="10">
        <f t="shared" si="6"/>
        <v>13.636363636363637</v>
      </c>
      <c r="BA37" s="10">
        <f t="shared" si="6"/>
        <v>0</v>
      </c>
      <c r="BB37" s="10">
        <f t="shared" si="6"/>
        <v>81.818181818181813</v>
      </c>
      <c r="BC37" s="10">
        <f t="shared" si="6"/>
        <v>18.181818181818183</v>
      </c>
      <c r="BD37" s="10">
        <f t="shared" si="6"/>
        <v>0</v>
      </c>
      <c r="BE37" s="10">
        <f t="shared" si="6"/>
        <v>90.909090909090907</v>
      </c>
      <c r="BF37" s="10">
        <f t="shared" si="6"/>
        <v>9.0909090909090917</v>
      </c>
      <c r="BG37" s="10">
        <f t="shared" si="6"/>
        <v>0</v>
      </c>
      <c r="BH37" s="10">
        <f t="shared" si="6"/>
        <v>95.454545454545453</v>
      </c>
      <c r="BI37" s="10">
        <f t="shared" si="6"/>
        <v>4.5454545454545459</v>
      </c>
      <c r="BJ37" s="10">
        <f t="shared" si="6"/>
        <v>0</v>
      </c>
      <c r="BK37" s="10">
        <f t="shared" si="6"/>
        <v>90.909090909090907</v>
      </c>
      <c r="BL37" s="10">
        <f t="shared" si="6"/>
        <v>9.0909090909090917</v>
      </c>
      <c r="BM37" s="10">
        <f t="shared" si="6"/>
        <v>0</v>
      </c>
      <c r="BN37" s="10">
        <f t="shared" si="6"/>
        <v>90.909090909090907</v>
      </c>
      <c r="BO37" s="10">
        <f t="shared" si="6"/>
        <v>9.0909090909090917</v>
      </c>
      <c r="BP37" s="10">
        <f t="shared" ref="BP37:EA37" si="7">BP36/22%</f>
        <v>0</v>
      </c>
      <c r="BQ37" s="10">
        <f t="shared" si="7"/>
        <v>95.454545454545453</v>
      </c>
      <c r="BR37" s="10">
        <f t="shared" si="7"/>
        <v>4.5454545454545459</v>
      </c>
      <c r="BS37" s="10">
        <f t="shared" si="7"/>
        <v>0</v>
      </c>
      <c r="BT37" s="10">
        <f t="shared" si="7"/>
        <v>95.454545454545453</v>
      </c>
      <c r="BU37" s="10">
        <f t="shared" si="7"/>
        <v>4.5454545454545459</v>
      </c>
      <c r="BV37" s="10">
        <f t="shared" si="7"/>
        <v>0</v>
      </c>
      <c r="BW37" s="10">
        <f t="shared" si="7"/>
        <v>95.454545454545453</v>
      </c>
      <c r="BX37" s="10">
        <f t="shared" si="7"/>
        <v>4.5454545454545459</v>
      </c>
      <c r="BY37" s="10">
        <f t="shared" si="7"/>
        <v>0</v>
      </c>
      <c r="BZ37" s="10">
        <f t="shared" si="7"/>
        <v>90.909090909090907</v>
      </c>
      <c r="CA37" s="10">
        <f t="shared" si="7"/>
        <v>9.0909090909090917</v>
      </c>
      <c r="CB37" s="10">
        <f t="shared" si="7"/>
        <v>0</v>
      </c>
      <c r="CC37" s="10">
        <f t="shared" si="7"/>
        <v>90.909090909090907</v>
      </c>
      <c r="CD37" s="10">
        <f t="shared" si="7"/>
        <v>9.0909090909090917</v>
      </c>
      <c r="CE37" s="10">
        <f t="shared" si="7"/>
        <v>0</v>
      </c>
      <c r="CF37" s="10">
        <f t="shared" si="7"/>
        <v>86.36363636363636</v>
      </c>
      <c r="CG37" s="10">
        <f t="shared" si="7"/>
        <v>13.636363636363637</v>
      </c>
      <c r="CH37" s="10">
        <f t="shared" si="7"/>
        <v>0</v>
      </c>
      <c r="CI37" s="10">
        <f t="shared" si="7"/>
        <v>90.909090909090907</v>
      </c>
      <c r="CJ37" s="10">
        <f t="shared" si="7"/>
        <v>9.0909090909090917</v>
      </c>
      <c r="CK37" s="10">
        <f t="shared" si="7"/>
        <v>0</v>
      </c>
      <c r="CL37" s="10">
        <f t="shared" si="7"/>
        <v>86.36363636363636</v>
      </c>
      <c r="CM37" s="10">
        <f t="shared" si="7"/>
        <v>13.636363636363637</v>
      </c>
      <c r="CN37" s="10">
        <f t="shared" si="7"/>
        <v>0</v>
      </c>
      <c r="CO37" s="10">
        <f t="shared" si="7"/>
        <v>90.909090909090907</v>
      </c>
      <c r="CP37" s="10">
        <f t="shared" si="7"/>
        <v>9.0909090909090917</v>
      </c>
      <c r="CQ37" s="10">
        <f t="shared" si="7"/>
        <v>0</v>
      </c>
      <c r="CR37" s="10">
        <f t="shared" si="7"/>
        <v>100</v>
      </c>
      <c r="CS37" s="10">
        <f t="shared" si="7"/>
        <v>0</v>
      </c>
      <c r="CT37" s="10">
        <f t="shared" si="7"/>
        <v>0</v>
      </c>
      <c r="CU37" s="10">
        <f t="shared" si="7"/>
        <v>100</v>
      </c>
      <c r="CV37" s="10">
        <f t="shared" si="7"/>
        <v>0</v>
      </c>
      <c r="CW37" s="10">
        <f t="shared" si="7"/>
        <v>0</v>
      </c>
      <c r="CX37" s="10">
        <f t="shared" si="7"/>
        <v>86.36363636363636</v>
      </c>
      <c r="CY37" s="10">
        <f t="shared" si="7"/>
        <v>13.636363636363637</v>
      </c>
      <c r="CZ37" s="10">
        <f t="shared" si="7"/>
        <v>0</v>
      </c>
      <c r="DA37" s="10">
        <f t="shared" si="7"/>
        <v>86.36363636363636</v>
      </c>
      <c r="DB37" s="10">
        <f t="shared" si="7"/>
        <v>13.636363636363637</v>
      </c>
      <c r="DC37" s="10">
        <f t="shared" si="7"/>
        <v>0</v>
      </c>
      <c r="DD37" s="10">
        <f t="shared" si="7"/>
        <v>95.454545454545453</v>
      </c>
      <c r="DE37" s="10">
        <f t="shared" si="7"/>
        <v>4.5454545454545459</v>
      </c>
      <c r="DF37" s="10">
        <f t="shared" si="7"/>
        <v>0</v>
      </c>
      <c r="DG37" s="10">
        <f t="shared" si="7"/>
        <v>100</v>
      </c>
      <c r="DH37" s="10">
        <f t="shared" si="7"/>
        <v>0</v>
      </c>
      <c r="DI37" s="10">
        <f t="shared" si="7"/>
        <v>0</v>
      </c>
      <c r="DJ37" s="10">
        <f t="shared" si="7"/>
        <v>100</v>
      </c>
      <c r="DK37" s="10">
        <f t="shared" si="7"/>
        <v>0</v>
      </c>
      <c r="DL37" s="10">
        <f t="shared" si="7"/>
        <v>0</v>
      </c>
      <c r="DM37" s="10">
        <f t="shared" si="7"/>
        <v>100</v>
      </c>
      <c r="DN37" s="10">
        <f t="shared" si="7"/>
        <v>0</v>
      </c>
      <c r="DO37" s="10">
        <f t="shared" si="7"/>
        <v>0</v>
      </c>
      <c r="DP37" s="10">
        <f t="shared" si="7"/>
        <v>86.36363636363636</v>
      </c>
      <c r="DQ37" s="10">
        <f t="shared" si="7"/>
        <v>13.636363636363637</v>
      </c>
      <c r="DR37" s="10">
        <f t="shared" si="7"/>
        <v>0</v>
      </c>
      <c r="DS37" s="10">
        <f t="shared" si="7"/>
        <v>95.454545454545453</v>
      </c>
      <c r="DT37" s="10">
        <f t="shared" si="7"/>
        <v>4.5454545454545459</v>
      </c>
      <c r="DU37" s="10">
        <f t="shared" si="7"/>
        <v>0</v>
      </c>
      <c r="DV37" s="10">
        <f t="shared" si="7"/>
        <v>100</v>
      </c>
      <c r="DW37" s="10">
        <f t="shared" si="7"/>
        <v>0</v>
      </c>
      <c r="DX37" s="10">
        <f t="shared" si="7"/>
        <v>0</v>
      </c>
      <c r="DY37" s="10">
        <f t="shared" si="7"/>
        <v>95.454545454545453</v>
      </c>
      <c r="DZ37" s="10">
        <f t="shared" si="7"/>
        <v>4.5454545454545459</v>
      </c>
      <c r="EA37" s="10">
        <f t="shared" si="7"/>
        <v>0</v>
      </c>
      <c r="EB37" s="10">
        <f t="shared" ref="EB37:FK37" si="8">EB36/22%</f>
        <v>86.36363636363636</v>
      </c>
      <c r="EC37" s="10">
        <f t="shared" si="8"/>
        <v>13.636363636363637</v>
      </c>
      <c r="ED37" s="10">
        <f t="shared" si="8"/>
        <v>0</v>
      </c>
      <c r="EE37" s="10">
        <f t="shared" si="8"/>
        <v>95.454545454545453</v>
      </c>
      <c r="EF37" s="10">
        <f t="shared" si="8"/>
        <v>4.5454545454545459</v>
      </c>
      <c r="EG37" s="10">
        <f t="shared" si="8"/>
        <v>0</v>
      </c>
      <c r="EH37" s="10">
        <f t="shared" si="8"/>
        <v>63.636363636363633</v>
      </c>
      <c r="EI37" s="10">
        <f t="shared" si="8"/>
        <v>36.363636363636367</v>
      </c>
      <c r="EJ37" s="10">
        <f t="shared" si="8"/>
        <v>0</v>
      </c>
      <c r="EK37" s="10">
        <f t="shared" si="8"/>
        <v>95.454545454545453</v>
      </c>
      <c r="EL37" s="10">
        <f t="shared" si="8"/>
        <v>4.5454545454545459</v>
      </c>
      <c r="EM37" s="10">
        <f t="shared" si="8"/>
        <v>0</v>
      </c>
      <c r="EN37" s="10">
        <f t="shared" si="8"/>
        <v>100</v>
      </c>
      <c r="EO37" s="10">
        <f t="shared" si="8"/>
        <v>0</v>
      </c>
      <c r="EP37" s="10">
        <f t="shared" si="8"/>
        <v>0</v>
      </c>
      <c r="EQ37" s="10">
        <f t="shared" si="8"/>
        <v>95.454545454545453</v>
      </c>
      <c r="ER37" s="10">
        <f t="shared" si="8"/>
        <v>4.5454545454545459</v>
      </c>
      <c r="ES37" s="10">
        <f t="shared" si="8"/>
        <v>0</v>
      </c>
      <c r="ET37" s="10">
        <f t="shared" si="8"/>
        <v>90.909090909090907</v>
      </c>
      <c r="EU37" s="10">
        <f t="shared" si="8"/>
        <v>9.0909090909090917</v>
      </c>
      <c r="EV37" s="10">
        <f t="shared" si="8"/>
        <v>0</v>
      </c>
      <c r="EW37" s="10">
        <f t="shared" si="8"/>
        <v>77.272727272727266</v>
      </c>
      <c r="EX37" s="10">
        <f t="shared" si="8"/>
        <v>22.727272727272727</v>
      </c>
      <c r="EY37" s="10">
        <f t="shared" si="8"/>
        <v>0</v>
      </c>
      <c r="EZ37" s="10">
        <f t="shared" si="8"/>
        <v>100</v>
      </c>
      <c r="FA37" s="10">
        <f t="shared" si="8"/>
        <v>0</v>
      </c>
      <c r="FB37" s="10">
        <f t="shared" si="8"/>
        <v>0</v>
      </c>
      <c r="FC37" s="10">
        <f t="shared" si="8"/>
        <v>100</v>
      </c>
      <c r="FD37" s="10">
        <f t="shared" si="8"/>
        <v>0</v>
      </c>
      <c r="FE37" s="10">
        <f t="shared" si="8"/>
        <v>0</v>
      </c>
      <c r="FF37" s="10">
        <f t="shared" si="8"/>
        <v>95.454545454545453</v>
      </c>
      <c r="FG37" s="10">
        <f t="shared" si="8"/>
        <v>4.5454545454545459</v>
      </c>
      <c r="FH37" s="10">
        <f t="shared" si="8"/>
        <v>0</v>
      </c>
      <c r="FI37" s="10">
        <f t="shared" si="8"/>
        <v>100</v>
      </c>
      <c r="FJ37" s="10">
        <f t="shared" si="8"/>
        <v>0</v>
      </c>
      <c r="FK37" s="10">
        <f t="shared" si="8"/>
        <v>0</v>
      </c>
    </row>
    <row r="39" spans="1:177" x14ac:dyDescent="0.35">
      <c r="B39" s="80" t="s">
        <v>1040</v>
      </c>
      <c r="C39" s="81"/>
      <c r="D39" s="81"/>
      <c r="E39" s="82"/>
      <c r="F39" s="40"/>
      <c r="G39" s="40"/>
      <c r="H39" s="40"/>
      <c r="I39" s="40"/>
    </row>
    <row r="40" spans="1:177" x14ac:dyDescent="0.35">
      <c r="B40" s="15" t="s">
        <v>570</v>
      </c>
      <c r="C40" s="15" t="s">
        <v>581</v>
      </c>
      <c r="D40" s="38">
        <f>E40/100*22</f>
        <v>20.200000000000003</v>
      </c>
      <c r="E40" s="32">
        <f>(C37+F37+I37+L37+O37)/5</f>
        <v>91.818181818181827</v>
      </c>
    </row>
    <row r="41" spans="1:177" x14ac:dyDescent="0.35">
      <c r="B41" s="4" t="s">
        <v>572</v>
      </c>
      <c r="C41" s="4" t="s">
        <v>581</v>
      </c>
      <c r="D41" s="38">
        <f t="shared" ref="D41:D42" si="9">E41/100*22</f>
        <v>1.8</v>
      </c>
      <c r="E41" s="27">
        <f>(D37+G37+J37+M37+P37)/5</f>
        <v>8.1818181818181817</v>
      </c>
    </row>
    <row r="42" spans="1:177" x14ac:dyDescent="0.35">
      <c r="B42" s="4" t="s">
        <v>573</v>
      </c>
      <c r="C42" s="4" t="s">
        <v>581</v>
      </c>
      <c r="D42" s="38">
        <f t="shared" si="9"/>
        <v>0</v>
      </c>
      <c r="E42" s="27">
        <f>(E37+H37+K37+N37+Q37)/5</f>
        <v>0</v>
      </c>
    </row>
    <row r="43" spans="1:177" x14ac:dyDescent="0.35">
      <c r="B43" s="31"/>
      <c r="C43" s="31"/>
      <c r="D43" s="34">
        <f>SUM(D40:D42)</f>
        <v>22.000000000000004</v>
      </c>
      <c r="E43" s="34">
        <f>SUM(E40:E42)</f>
        <v>100.00000000000001</v>
      </c>
    </row>
    <row r="44" spans="1:177" ht="30" customHeight="1" x14ac:dyDescent="0.35">
      <c r="B44" s="4"/>
      <c r="C44" s="4"/>
      <c r="D44" s="94" t="s">
        <v>204</v>
      </c>
      <c r="E44" s="94"/>
      <c r="F44" s="95" t="s">
        <v>205</v>
      </c>
      <c r="G44" s="95"/>
      <c r="H44" s="68" t="s">
        <v>239</v>
      </c>
      <c r="I44" s="68"/>
    </row>
    <row r="45" spans="1:177" x14ac:dyDescent="0.35">
      <c r="B45" s="4" t="s">
        <v>570</v>
      </c>
      <c r="C45" s="4" t="s">
        <v>582</v>
      </c>
      <c r="D45" s="3">
        <f>E45/100*22</f>
        <v>19.600000000000001</v>
      </c>
      <c r="E45" s="27">
        <f>(R37+U37+X37+AA37+AD37)/5</f>
        <v>89.090909090909093</v>
      </c>
      <c r="F45" s="3">
        <f>G45/100*22</f>
        <v>20.799999999999997</v>
      </c>
      <c r="G45" s="27">
        <f>(AG37+AJ37+AM37+AP37+AS37)/5</f>
        <v>94.545454545454533</v>
      </c>
      <c r="H45" s="3">
        <f>I45/100*22</f>
        <v>19.600000000000001</v>
      </c>
      <c r="I45" s="27">
        <f>(AV37+AY37+BB37+BE37+BH37)/5</f>
        <v>89.090909090909093</v>
      </c>
    </row>
    <row r="46" spans="1:177" x14ac:dyDescent="0.35">
      <c r="B46" s="4" t="s">
        <v>572</v>
      </c>
      <c r="C46" s="4" t="s">
        <v>582</v>
      </c>
      <c r="D46" s="3">
        <f t="shared" ref="D46:D47" si="10">E46/100*22</f>
        <v>2.4000000000000004</v>
      </c>
      <c r="E46" s="27">
        <f>(S37+V37+Y37+AB37+AE37)/5</f>
        <v>10.90909090909091</v>
      </c>
      <c r="F46" s="3">
        <f t="shared" ref="F46:F47" si="11">G46/100*22</f>
        <v>1.2000000000000002</v>
      </c>
      <c r="G46" s="27">
        <f>(AH37+AK37+AN37+AQ37+AT37)/5</f>
        <v>5.454545454545455</v>
      </c>
      <c r="H46" s="3">
        <f t="shared" ref="H46:H47" si="12">I46/100*22</f>
        <v>2.4000000000000004</v>
      </c>
      <c r="I46" s="27">
        <f>(AW37+AZ37+BC37+BF37+BI37)/5</f>
        <v>10.90909090909091</v>
      </c>
    </row>
    <row r="47" spans="1:177" x14ac:dyDescent="0.35">
      <c r="B47" s="4" t="s">
        <v>573</v>
      </c>
      <c r="C47" s="4" t="s">
        <v>582</v>
      </c>
      <c r="D47" s="3">
        <f t="shared" si="10"/>
        <v>0</v>
      </c>
      <c r="E47" s="27">
        <f>(T37+W37+Z37+AC37+AF37)/5</f>
        <v>0</v>
      </c>
      <c r="F47" s="3">
        <f t="shared" si="11"/>
        <v>0</v>
      </c>
      <c r="G47" s="27">
        <f>(AI37+AL37+AO37+AR37+AU37)/5</f>
        <v>0</v>
      </c>
      <c r="H47" s="3">
        <f t="shared" si="12"/>
        <v>0</v>
      </c>
      <c r="I47" s="27">
        <f>(AX37+BA37+BD37+BG37+BJ37)/5</f>
        <v>0</v>
      </c>
    </row>
    <row r="48" spans="1:177" x14ac:dyDescent="0.35">
      <c r="B48" s="4"/>
      <c r="C48" s="4"/>
      <c r="D48" s="29">
        <f t="shared" ref="D48:I48" si="13">SUM(D45:D47)</f>
        <v>22</v>
      </c>
      <c r="E48" s="29">
        <f t="shared" si="13"/>
        <v>100</v>
      </c>
      <c r="F48" s="28">
        <f t="shared" si="13"/>
        <v>21.999999999999996</v>
      </c>
      <c r="G48" s="29">
        <f t="shared" si="13"/>
        <v>99.999999999999986</v>
      </c>
      <c r="H48" s="28">
        <f t="shared" si="13"/>
        <v>22</v>
      </c>
      <c r="I48" s="29">
        <f t="shared" si="13"/>
        <v>100</v>
      </c>
    </row>
    <row r="49" spans="2:13" x14ac:dyDescent="0.35">
      <c r="B49" s="4" t="s">
        <v>570</v>
      </c>
      <c r="C49" s="4" t="s">
        <v>583</v>
      </c>
      <c r="D49" s="3">
        <f>E49/100*22</f>
        <v>20.599999999999998</v>
      </c>
      <c r="E49" s="27">
        <f>(BK37+BN37+BQ37+BT37+BW37)/5</f>
        <v>93.636363636363626</v>
      </c>
      <c r="I49" s="39"/>
    </row>
    <row r="50" spans="2:13" x14ac:dyDescent="0.35">
      <c r="B50" s="4" t="s">
        <v>572</v>
      </c>
      <c r="C50" s="4" t="s">
        <v>583</v>
      </c>
      <c r="D50" s="3">
        <f t="shared" ref="D50:D51" si="14">E50/100*22</f>
        <v>1.4000000000000004</v>
      </c>
      <c r="E50" s="27">
        <f>(BL37+BO37+BR37+BU37+BX37)/5</f>
        <v>6.3636363636363651</v>
      </c>
    </row>
    <row r="51" spans="2:13" x14ac:dyDescent="0.35">
      <c r="B51" s="4" t="s">
        <v>573</v>
      </c>
      <c r="C51" s="4" t="s">
        <v>583</v>
      </c>
      <c r="D51" s="3">
        <f t="shared" si="14"/>
        <v>0</v>
      </c>
      <c r="E51" s="27">
        <f>(BM37+BP37+BS37+BV37+BY37)/5</f>
        <v>0</v>
      </c>
    </row>
    <row r="52" spans="2:13" x14ac:dyDescent="0.35">
      <c r="B52" s="31"/>
      <c r="C52" s="31"/>
      <c r="D52" s="33">
        <f>SUM(D49:D51)</f>
        <v>22</v>
      </c>
      <c r="E52" s="33">
        <f>SUM(E49:E51)</f>
        <v>99.999999999999986</v>
      </c>
      <c r="F52" s="35"/>
    </row>
    <row r="53" spans="2:13" x14ac:dyDescent="0.35">
      <c r="B53" s="4"/>
      <c r="C53" s="4"/>
      <c r="D53" s="92" t="s">
        <v>211</v>
      </c>
      <c r="E53" s="92"/>
      <c r="F53" s="68" t="s">
        <v>207</v>
      </c>
      <c r="G53" s="68"/>
      <c r="H53" s="68" t="s">
        <v>212</v>
      </c>
      <c r="I53" s="68"/>
      <c r="J53" s="68" t="s">
        <v>213</v>
      </c>
      <c r="K53" s="68"/>
      <c r="L53" s="68" t="s">
        <v>13</v>
      </c>
      <c r="M53" s="68"/>
    </row>
    <row r="54" spans="2:13" x14ac:dyDescent="0.35">
      <c r="B54" s="4" t="s">
        <v>570</v>
      </c>
      <c r="C54" s="4" t="s">
        <v>584</v>
      </c>
      <c r="D54" s="3">
        <f>E54/100*22</f>
        <v>19.600000000000001</v>
      </c>
      <c r="E54" s="27">
        <f>(BZ37+CC37+CF37+CI37+CL37)/5</f>
        <v>89.090909090909093</v>
      </c>
      <c r="F54" s="3">
        <f>G54/100*22</f>
        <v>20.399999999999999</v>
      </c>
      <c r="G54" s="27">
        <f>(CO37+CR37+CU37+CX37+DA37)/5</f>
        <v>92.72727272727272</v>
      </c>
      <c r="H54" s="3">
        <f>I54/100*22</f>
        <v>21.2</v>
      </c>
      <c r="I54" s="27">
        <f>(DD37+DG37+DJ37+DM37+DP37)/5</f>
        <v>96.36363636363636</v>
      </c>
      <c r="J54" s="3">
        <f>K54/100*22</f>
        <v>20.799999999999997</v>
      </c>
      <c r="K54" s="27">
        <f>(DS37+DV37+DY37+EB37+EE37)/5</f>
        <v>94.545454545454533</v>
      </c>
      <c r="L54" s="3">
        <f>M54/100*22</f>
        <v>19.600000000000001</v>
      </c>
      <c r="M54" s="27">
        <f>(EH37+EK37+EN37+EQ37+ET37)/5</f>
        <v>89.090909090909093</v>
      </c>
    </row>
    <row r="55" spans="2:13" x14ac:dyDescent="0.35">
      <c r="B55" s="4" t="s">
        <v>572</v>
      </c>
      <c r="C55" s="4" t="s">
        <v>584</v>
      </c>
      <c r="D55" s="3">
        <f t="shared" ref="D55:D56" si="15">E55/100*22</f>
        <v>2.4000000000000004</v>
      </c>
      <c r="E55" s="27">
        <f>(CA37+CD37+CG37+CJ37+CM37)/5</f>
        <v>10.90909090909091</v>
      </c>
      <c r="F55" s="3">
        <f t="shared" ref="F55:F56" si="16">G55/100*22</f>
        <v>1.5999999999999996</v>
      </c>
      <c r="G55" s="27">
        <f>(CP37+CS37+CV37+CY37+DB37)/5</f>
        <v>7.2727272727272716</v>
      </c>
      <c r="H55" s="3">
        <f t="shared" ref="H55:H56" si="17">I55/100*22</f>
        <v>0.80000000000000016</v>
      </c>
      <c r="I55" s="27">
        <f>(DE37+DH37+DK37+DN37+DQ37)/5</f>
        <v>3.6363636363636367</v>
      </c>
      <c r="J55" s="3">
        <f t="shared" ref="J55:J56" si="18">K55/100*22</f>
        <v>1.2000000000000002</v>
      </c>
      <c r="K55" s="27">
        <f>(DT37+DW37+DZ37+EC37+EF37)/5</f>
        <v>5.454545454545455</v>
      </c>
      <c r="L55" s="3">
        <f t="shared" ref="L55:L56" si="19">M55/100*22</f>
        <v>2.4000000000000004</v>
      </c>
      <c r="M55" s="27">
        <f>(EI37+EL37+EO37+ER37+EU37)/5</f>
        <v>10.90909090909091</v>
      </c>
    </row>
    <row r="56" spans="2:13" x14ac:dyDescent="0.35">
      <c r="B56" s="4" t="s">
        <v>573</v>
      </c>
      <c r="C56" s="4" t="s">
        <v>584</v>
      </c>
      <c r="D56" s="3">
        <f t="shared" si="15"/>
        <v>0</v>
      </c>
      <c r="E56" s="27">
        <f>(CB37+CE37+CH37+CK37+CN37)/5</f>
        <v>0</v>
      </c>
      <c r="F56" s="3">
        <f t="shared" si="16"/>
        <v>0</v>
      </c>
      <c r="G56" s="27">
        <f>(CQ37+CT37+CW37+CZ37+DC37)/5</f>
        <v>0</v>
      </c>
      <c r="H56" s="3">
        <f t="shared" si="17"/>
        <v>0</v>
      </c>
      <c r="I56" s="27">
        <f>(DF37+DI37+DL37+DO37+DR37)/5</f>
        <v>0</v>
      </c>
      <c r="J56" s="3">
        <f t="shared" si="18"/>
        <v>0</v>
      </c>
      <c r="K56" s="27">
        <f>(DU37+DX37+EA37+ED37+EG37)/5</f>
        <v>0</v>
      </c>
      <c r="L56" s="3">
        <f t="shared" si="19"/>
        <v>0</v>
      </c>
      <c r="M56" s="27">
        <f>(EJ37+EM37+EP37+ES37+EV37)/5</f>
        <v>0</v>
      </c>
    </row>
    <row r="57" spans="2:13" x14ac:dyDescent="0.35">
      <c r="B57" s="4"/>
      <c r="C57" s="4"/>
      <c r="D57" s="28">
        <f t="shared" ref="D57:M57" si="20">SUM(D54:D56)</f>
        <v>22</v>
      </c>
      <c r="E57" s="28">
        <f t="shared" si="20"/>
        <v>100</v>
      </c>
      <c r="F57" s="28">
        <f t="shared" si="20"/>
        <v>22</v>
      </c>
      <c r="G57" s="29">
        <f t="shared" si="20"/>
        <v>99.999999999999986</v>
      </c>
      <c r="H57" s="28">
        <f t="shared" si="20"/>
        <v>22</v>
      </c>
      <c r="I57" s="29">
        <f t="shared" si="20"/>
        <v>100</v>
      </c>
      <c r="J57" s="28">
        <f t="shared" si="20"/>
        <v>21.999999999999996</v>
      </c>
      <c r="K57" s="29">
        <f t="shared" si="20"/>
        <v>99.999999999999986</v>
      </c>
      <c r="L57" s="28">
        <f t="shared" si="20"/>
        <v>22</v>
      </c>
      <c r="M57" s="29">
        <f t="shared" si="20"/>
        <v>100</v>
      </c>
    </row>
    <row r="58" spans="2:13" x14ac:dyDescent="0.35">
      <c r="B58" s="4" t="s">
        <v>570</v>
      </c>
      <c r="C58" s="4" t="s">
        <v>585</v>
      </c>
      <c r="D58" s="3">
        <f>E58/100*22</f>
        <v>20.799999999999997</v>
      </c>
      <c r="E58" s="27">
        <f>(EW37+EZ37+FC37+FF37+FI37)/5</f>
        <v>94.545454545454533</v>
      </c>
    </row>
    <row r="59" spans="2:13" x14ac:dyDescent="0.35">
      <c r="B59" s="4" t="s">
        <v>572</v>
      </c>
      <c r="C59" s="4" t="s">
        <v>585</v>
      </c>
      <c r="D59" s="3">
        <f t="shared" ref="D59:D60" si="21">E59/100*22</f>
        <v>1.2000000000000002</v>
      </c>
      <c r="E59" s="27">
        <f>(EX37+FA37+FD37+FG37+FJ37)/5</f>
        <v>5.454545454545455</v>
      </c>
    </row>
    <row r="60" spans="2:13" x14ac:dyDescent="0.35">
      <c r="B60" s="4" t="s">
        <v>573</v>
      </c>
      <c r="C60" s="4" t="s">
        <v>585</v>
      </c>
      <c r="D60" s="3">
        <f t="shared" si="21"/>
        <v>0</v>
      </c>
      <c r="E60" s="27">
        <f>(EY37+FB37+FE37+FH37+FK37)/5</f>
        <v>0</v>
      </c>
    </row>
    <row r="61" spans="2:13" x14ac:dyDescent="0.35">
      <c r="B61" s="4"/>
      <c r="C61" s="4"/>
      <c r="D61" s="28">
        <f>SUM(D58:D60)</f>
        <v>21.999999999999996</v>
      </c>
      <c r="E61" s="28">
        <f>SUM(E58:E60)</f>
        <v>99.999999999999986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3:E53"/>
    <mergeCell ref="F53:G53"/>
    <mergeCell ref="H53:I53"/>
    <mergeCell ref="J53:K53"/>
    <mergeCell ref="L53:M53"/>
    <mergeCell ref="B39:E39"/>
    <mergeCell ref="BE12:BG12"/>
    <mergeCell ref="BH12:BJ12"/>
    <mergeCell ref="D44:E44"/>
    <mergeCell ref="F44:G44"/>
    <mergeCell ref="H44:I44"/>
    <mergeCell ref="A36:B36"/>
    <mergeCell ref="AV12:AX12"/>
    <mergeCell ref="AY12:BA12"/>
    <mergeCell ref="BB12:BD12"/>
    <mergeCell ref="A37:B37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1"/>
  <sheetViews>
    <sheetView topLeftCell="A24" zoomScale="53" zoomScaleNormal="53" workbookViewId="0">
      <selection activeCell="P48" sqref="P48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00" ht="15.5" x14ac:dyDescent="0.35">
      <c r="A1" s="6" t="s">
        <v>14</v>
      </c>
      <c r="B1" s="12" t="s">
        <v>241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 x14ac:dyDescent="0.35">
      <c r="A2" s="8" t="s">
        <v>1340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1050</v>
      </c>
      <c r="GQ2" s="87"/>
    </row>
    <row r="3" spans="1:200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5">
      <c r="A4" s="88" t="s">
        <v>0</v>
      </c>
      <c r="B4" s="88" t="s">
        <v>134</v>
      </c>
      <c r="C4" s="89" t="s">
        <v>242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90" t="s">
        <v>203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 t="s">
        <v>596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1" t="s">
        <v>210</v>
      </c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68" t="s">
        <v>243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00" ht="13.5" customHeight="1" x14ac:dyDescent="0.35">
      <c r="A5" s="88"/>
      <c r="B5" s="88"/>
      <c r="C5" s="84" t="s">
        <v>202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 t="s">
        <v>204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3" t="s">
        <v>205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239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4" t="s">
        <v>240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 t="s">
        <v>211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5" t="s">
        <v>207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212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129" t="s">
        <v>213</v>
      </c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85" t="s">
        <v>13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3" t="s">
        <v>209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00" ht="15.5" hidden="1" x14ac:dyDescent="0.35">
      <c r="A6" s="88"/>
      <c r="B6" s="88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 x14ac:dyDescent="0.35">
      <c r="A7" s="88"/>
      <c r="B7" s="88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 x14ac:dyDescent="0.35">
      <c r="A8" s="88"/>
      <c r="B8" s="88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 x14ac:dyDescent="0.35">
      <c r="A9" s="88"/>
      <c r="B9" s="88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 x14ac:dyDescent="0.35">
      <c r="A10" s="88"/>
      <c r="B10" s="88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 x14ac:dyDescent="0.35">
      <c r="A11" s="88"/>
      <c r="B11" s="88"/>
      <c r="C11" s="84" t="s">
        <v>52</v>
      </c>
      <c r="D11" s="84" t="s">
        <v>2</v>
      </c>
      <c r="E11" s="84" t="s">
        <v>3</v>
      </c>
      <c r="F11" s="84" t="s">
        <v>53</v>
      </c>
      <c r="G11" s="84" t="s">
        <v>6</v>
      </c>
      <c r="H11" s="84" t="s">
        <v>7</v>
      </c>
      <c r="I11" s="84" t="s">
        <v>81</v>
      </c>
      <c r="J11" s="84" t="s">
        <v>6</v>
      </c>
      <c r="K11" s="84" t="s">
        <v>7</v>
      </c>
      <c r="L11" s="84" t="s">
        <v>54</v>
      </c>
      <c r="M11" s="84" t="s">
        <v>1</v>
      </c>
      <c r="N11" s="84" t="s">
        <v>2</v>
      </c>
      <c r="O11" s="84" t="s">
        <v>55</v>
      </c>
      <c r="P11" s="84"/>
      <c r="Q11" s="84"/>
      <c r="R11" s="84" t="s">
        <v>56</v>
      </c>
      <c r="S11" s="84"/>
      <c r="T11" s="84"/>
      <c r="U11" s="84" t="s">
        <v>57</v>
      </c>
      <c r="V11" s="84"/>
      <c r="W11" s="84"/>
      <c r="X11" s="84" t="s">
        <v>58</v>
      </c>
      <c r="Y11" s="84"/>
      <c r="Z11" s="84"/>
      <c r="AA11" s="83" t="s">
        <v>735</v>
      </c>
      <c r="AB11" s="83"/>
      <c r="AC11" s="83"/>
      <c r="AD11" s="83" t="s">
        <v>59</v>
      </c>
      <c r="AE11" s="83"/>
      <c r="AF11" s="83"/>
      <c r="AG11" s="84" t="s">
        <v>60</v>
      </c>
      <c r="AH11" s="84"/>
      <c r="AI11" s="84"/>
      <c r="AJ11" s="83" t="s">
        <v>61</v>
      </c>
      <c r="AK11" s="83"/>
      <c r="AL11" s="83"/>
      <c r="AM11" s="84" t="s">
        <v>62</v>
      </c>
      <c r="AN11" s="84"/>
      <c r="AO11" s="84"/>
      <c r="AP11" s="84" t="s">
        <v>63</v>
      </c>
      <c r="AQ11" s="84"/>
      <c r="AR11" s="84"/>
      <c r="AS11" s="84" t="s">
        <v>64</v>
      </c>
      <c r="AT11" s="84"/>
      <c r="AU11" s="84"/>
      <c r="AV11" s="83" t="s">
        <v>65</v>
      </c>
      <c r="AW11" s="83"/>
      <c r="AX11" s="83"/>
      <c r="AY11" s="83" t="s">
        <v>66</v>
      </c>
      <c r="AZ11" s="83"/>
      <c r="BA11" s="83"/>
      <c r="BB11" s="83" t="s">
        <v>67</v>
      </c>
      <c r="BC11" s="83"/>
      <c r="BD11" s="83"/>
      <c r="BE11" s="83" t="s">
        <v>82</v>
      </c>
      <c r="BF11" s="83"/>
      <c r="BG11" s="83"/>
      <c r="BH11" s="83" t="s">
        <v>759</v>
      </c>
      <c r="BI11" s="83"/>
      <c r="BJ11" s="83"/>
      <c r="BK11" s="83" t="s">
        <v>68</v>
      </c>
      <c r="BL11" s="83"/>
      <c r="BM11" s="83"/>
      <c r="BN11" s="83" t="s">
        <v>69</v>
      </c>
      <c r="BO11" s="83"/>
      <c r="BP11" s="83"/>
      <c r="BQ11" s="83" t="s">
        <v>70</v>
      </c>
      <c r="BR11" s="83"/>
      <c r="BS11" s="83"/>
      <c r="BT11" s="83" t="s">
        <v>71</v>
      </c>
      <c r="BU11" s="83"/>
      <c r="BV11" s="83"/>
      <c r="BW11" s="83" t="s">
        <v>267</v>
      </c>
      <c r="BX11" s="83"/>
      <c r="BY11" s="83"/>
      <c r="BZ11" s="83" t="s">
        <v>268</v>
      </c>
      <c r="CA11" s="83"/>
      <c r="CB11" s="83"/>
      <c r="CC11" s="83" t="s">
        <v>269</v>
      </c>
      <c r="CD11" s="83"/>
      <c r="CE11" s="83"/>
      <c r="CF11" s="83" t="s">
        <v>270</v>
      </c>
      <c r="CG11" s="83"/>
      <c r="CH11" s="83"/>
      <c r="CI11" s="83" t="s">
        <v>271</v>
      </c>
      <c r="CJ11" s="83"/>
      <c r="CK11" s="83"/>
      <c r="CL11" s="83" t="s">
        <v>272</v>
      </c>
      <c r="CM11" s="83"/>
      <c r="CN11" s="83"/>
      <c r="CO11" s="102" t="s">
        <v>72</v>
      </c>
      <c r="CP11" s="103"/>
      <c r="CQ11" s="104"/>
      <c r="CR11" s="83" t="s">
        <v>73</v>
      </c>
      <c r="CS11" s="83"/>
      <c r="CT11" s="83"/>
      <c r="CU11" s="83" t="s">
        <v>83</v>
      </c>
      <c r="CV11" s="83"/>
      <c r="CW11" s="83"/>
      <c r="CX11" s="83" t="s">
        <v>74</v>
      </c>
      <c r="CY11" s="83"/>
      <c r="CZ11" s="83"/>
      <c r="DA11" s="83" t="s">
        <v>75</v>
      </c>
      <c r="DB11" s="83"/>
      <c r="DC11" s="83"/>
      <c r="DD11" s="83" t="s">
        <v>76</v>
      </c>
      <c r="DE11" s="83"/>
      <c r="DF11" s="83"/>
      <c r="DG11" s="83" t="s">
        <v>77</v>
      </c>
      <c r="DH11" s="83"/>
      <c r="DI11" s="83"/>
      <c r="DJ11" s="83" t="s">
        <v>78</v>
      </c>
      <c r="DK11" s="83"/>
      <c r="DL11" s="83"/>
      <c r="DM11" s="83" t="s">
        <v>79</v>
      </c>
      <c r="DN11" s="83"/>
      <c r="DO11" s="83"/>
      <c r="DP11" s="83" t="s">
        <v>80</v>
      </c>
      <c r="DQ11" s="83"/>
      <c r="DR11" s="83"/>
      <c r="DS11" s="83" t="s">
        <v>84</v>
      </c>
      <c r="DT11" s="83"/>
      <c r="DU11" s="83"/>
      <c r="DV11" s="83" t="s">
        <v>85</v>
      </c>
      <c r="DW11" s="83"/>
      <c r="DX11" s="83"/>
      <c r="DY11" s="83" t="s">
        <v>86</v>
      </c>
      <c r="DZ11" s="83"/>
      <c r="EA11" s="83"/>
      <c r="EB11" s="83" t="s">
        <v>250</v>
      </c>
      <c r="EC11" s="83"/>
      <c r="ED11" s="83"/>
      <c r="EE11" s="83" t="s">
        <v>251</v>
      </c>
      <c r="EF11" s="83"/>
      <c r="EG11" s="83"/>
      <c r="EH11" s="83" t="s">
        <v>252</v>
      </c>
      <c r="EI11" s="83"/>
      <c r="EJ11" s="83"/>
      <c r="EK11" s="83" t="s">
        <v>253</v>
      </c>
      <c r="EL11" s="83"/>
      <c r="EM11" s="83"/>
      <c r="EN11" s="83" t="s">
        <v>254</v>
      </c>
      <c r="EO11" s="83"/>
      <c r="EP11" s="83"/>
      <c r="EQ11" s="83" t="s">
        <v>255</v>
      </c>
      <c r="ER11" s="83"/>
      <c r="ES11" s="83"/>
      <c r="ET11" s="83" t="s">
        <v>256</v>
      </c>
      <c r="EU11" s="83"/>
      <c r="EV11" s="83"/>
      <c r="EW11" s="83" t="s">
        <v>257</v>
      </c>
      <c r="EX11" s="83"/>
      <c r="EY11" s="83"/>
      <c r="EZ11" s="83" t="s">
        <v>258</v>
      </c>
      <c r="FA11" s="83"/>
      <c r="FB11" s="83"/>
      <c r="FC11" s="83" t="s">
        <v>259</v>
      </c>
      <c r="FD11" s="83"/>
      <c r="FE11" s="83"/>
      <c r="FF11" s="83" t="s">
        <v>260</v>
      </c>
      <c r="FG11" s="83"/>
      <c r="FH11" s="83"/>
      <c r="FI11" s="83" t="s">
        <v>261</v>
      </c>
      <c r="FJ11" s="83"/>
      <c r="FK11" s="83"/>
      <c r="FL11" s="83" t="s">
        <v>262</v>
      </c>
      <c r="FM11" s="83"/>
      <c r="FN11" s="83"/>
      <c r="FO11" s="83" t="s">
        <v>263</v>
      </c>
      <c r="FP11" s="83"/>
      <c r="FQ11" s="83"/>
      <c r="FR11" s="83" t="s">
        <v>264</v>
      </c>
      <c r="FS11" s="83"/>
      <c r="FT11" s="83"/>
      <c r="FU11" s="83" t="s">
        <v>265</v>
      </c>
      <c r="FV11" s="83"/>
      <c r="FW11" s="83"/>
      <c r="FX11" s="83" t="s">
        <v>266</v>
      </c>
      <c r="FY11" s="83"/>
      <c r="FZ11" s="83"/>
      <c r="GA11" s="83" t="s">
        <v>244</v>
      </c>
      <c r="GB11" s="83"/>
      <c r="GC11" s="83"/>
      <c r="GD11" s="83" t="s">
        <v>245</v>
      </c>
      <c r="GE11" s="83"/>
      <c r="GF11" s="83"/>
      <c r="GG11" s="83" t="s">
        <v>246</v>
      </c>
      <c r="GH11" s="83"/>
      <c r="GI11" s="83"/>
      <c r="GJ11" s="83" t="s">
        <v>247</v>
      </c>
      <c r="GK11" s="83"/>
      <c r="GL11" s="83"/>
      <c r="GM11" s="83" t="s">
        <v>248</v>
      </c>
      <c r="GN11" s="83"/>
      <c r="GO11" s="83"/>
      <c r="GP11" s="83" t="s">
        <v>249</v>
      </c>
      <c r="GQ11" s="83"/>
      <c r="GR11" s="83"/>
    </row>
    <row r="12" spans="1:200" ht="87" customHeight="1" x14ac:dyDescent="0.35">
      <c r="A12" s="88"/>
      <c r="B12" s="88"/>
      <c r="C12" s="93" t="s">
        <v>709</v>
      </c>
      <c r="D12" s="93"/>
      <c r="E12" s="93"/>
      <c r="F12" s="93" t="s">
        <v>711</v>
      </c>
      <c r="G12" s="93"/>
      <c r="H12" s="93"/>
      <c r="I12" s="93" t="s">
        <v>714</v>
      </c>
      <c r="J12" s="93"/>
      <c r="K12" s="93"/>
      <c r="L12" s="93" t="s">
        <v>718</v>
      </c>
      <c r="M12" s="93"/>
      <c r="N12" s="93"/>
      <c r="O12" s="93" t="s">
        <v>722</v>
      </c>
      <c r="P12" s="93"/>
      <c r="Q12" s="93"/>
      <c r="R12" s="93" t="s">
        <v>726</v>
      </c>
      <c r="S12" s="93"/>
      <c r="T12" s="93"/>
      <c r="U12" s="93" t="s">
        <v>730</v>
      </c>
      <c r="V12" s="93"/>
      <c r="W12" s="93"/>
      <c r="X12" s="93" t="s">
        <v>734</v>
      </c>
      <c r="Y12" s="93"/>
      <c r="Z12" s="93"/>
      <c r="AA12" s="93" t="s">
        <v>736</v>
      </c>
      <c r="AB12" s="93"/>
      <c r="AC12" s="93"/>
      <c r="AD12" s="93" t="s">
        <v>352</v>
      </c>
      <c r="AE12" s="93"/>
      <c r="AF12" s="93"/>
      <c r="AG12" s="93" t="s">
        <v>741</v>
      </c>
      <c r="AH12" s="93"/>
      <c r="AI12" s="93"/>
      <c r="AJ12" s="93" t="s">
        <v>742</v>
      </c>
      <c r="AK12" s="93"/>
      <c r="AL12" s="93"/>
      <c r="AM12" s="75" t="s">
        <v>743</v>
      </c>
      <c r="AN12" s="75"/>
      <c r="AO12" s="75"/>
      <c r="AP12" s="75" t="s">
        <v>744</v>
      </c>
      <c r="AQ12" s="75"/>
      <c r="AR12" s="75"/>
      <c r="AS12" s="75" t="s">
        <v>745</v>
      </c>
      <c r="AT12" s="75"/>
      <c r="AU12" s="75"/>
      <c r="AV12" s="75" t="s">
        <v>749</v>
      </c>
      <c r="AW12" s="75"/>
      <c r="AX12" s="75"/>
      <c r="AY12" s="75" t="s">
        <v>753</v>
      </c>
      <c r="AZ12" s="75"/>
      <c r="BA12" s="75"/>
      <c r="BB12" s="75" t="s">
        <v>756</v>
      </c>
      <c r="BC12" s="75"/>
      <c r="BD12" s="75"/>
      <c r="BE12" s="75" t="s">
        <v>757</v>
      </c>
      <c r="BF12" s="75"/>
      <c r="BG12" s="75"/>
      <c r="BH12" s="75" t="s">
        <v>760</v>
      </c>
      <c r="BI12" s="75"/>
      <c r="BJ12" s="75"/>
      <c r="BK12" s="75" t="s">
        <v>761</v>
      </c>
      <c r="BL12" s="75"/>
      <c r="BM12" s="75"/>
      <c r="BN12" s="75" t="s">
        <v>762</v>
      </c>
      <c r="BO12" s="75"/>
      <c r="BP12" s="75"/>
      <c r="BQ12" s="75" t="s">
        <v>373</v>
      </c>
      <c r="BR12" s="75"/>
      <c r="BS12" s="75"/>
      <c r="BT12" s="75" t="s">
        <v>376</v>
      </c>
      <c r="BU12" s="75"/>
      <c r="BV12" s="75"/>
      <c r="BW12" s="93" t="s">
        <v>763</v>
      </c>
      <c r="BX12" s="93"/>
      <c r="BY12" s="93"/>
      <c r="BZ12" s="93" t="s">
        <v>764</v>
      </c>
      <c r="CA12" s="93"/>
      <c r="CB12" s="93"/>
      <c r="CC12" s="93" t="s">
        <v>765</v>
      </c>
      <c r="CD12" s="93"/>
      <c r="CE12" s="93"/>
      <c r="CF12" s="93" t="s">
        <v>769</v>
      </c>
      <c r="CG12" s="93"/>
      <c r="CH12" s="93"/>
      <c r="CI12" s="93" t="s">
        <v>773</v>
      </c>
      <c r="CJ12" s="93"/>
      <c r="CK12" s="93"/>
      <c r="CL12" s="93" t="s">
        <v>386</v>
      </c>
      <c r="CM12" s="93"/>
      <c r="CN12" s="93"/>
      <c r="CO12" s="75" t="s">
        <v>775</v>
      </c>
      <c r="CP12" s="75"/>
      <c r="CQ12" s="75"/>
      <c r="CR12" s="75" t="s">
        <v>779</v>
      </c>
      <c r="CS12" s="75"/>
      <c r="CT12" s="75"/>
      <c r="CU12" s="75" t="s">
        <v>782</v>
      </c>
      <c r="CV12" s="75"/>
      <c r="CW12" s="75"/>
      <c r="CX12" s="75" t="s">
        <v>786</v>
      </c>
      <c r="CY12" s="75"/>
      <c r="CZ12" s="75"/>
      <c r="DA12" s="75" t="s">
        <v>394</v>
      </c>
      <c r="DB12" s="75"/>
      <c r="DC12" s="75"/>
      <c r="DD12" s="93" t="s">
        <v>787</v>
      </c>
      <c r="DE12" s="93"/>
      <c r="DF12" s="93"/>
      <c r="DG12" s="93" t="s">
        <v>791</v>
      </c>
      <c r="DH12" s="93"/>
      <c r="DI12" s="93"/>
      <c r="DJ12" s="93" t="s">
        <v>795</v>
      </c>
      <c r="DK12" s="93"/>
      <c r="DL12" s="93"/>
      <c r="DM12" s="75" t="s">
        <v>797</v>
      </c>
      <c r="DN12" s="75"/>
      <c r="DO12" s="75"/>
      <c r="DP12" s="93" t="s">
        <v>798</v>
      </c>
      <c r="DQ12" s="93"/>
      <c r="DR12" s="93"/>
      <c r="DS12" s="93" t="s">
        <v>402</v>
      </c>
      <c r="DT12" s="93"/>
      <c r="DU12" s="93"/>
      <c r="DV12" s="93" t="s">
        <v>404</v>
      </c>
      <c r="DW12" s="93"/>
      <c r="DX12" s="93"/>
      <c r="DY12" s="75" t="s">
        <v>803</v>
      </c>
      <c r="DZ12" s="75"/>
      <c r="EA12" s="75"/>
      <c r="EB12" s="75" t="s">
        <v>806</v>
      </c>
      <c r="EC12" s="75"/>
      <c r="ED12" s="75"/>
      <c r="EE12" s="75" t="s">
        <v>807</v>
      </c>
      <c r="EF12" s="75"/>
      <c r="EG12" s="75"/>
      <c r="EH12" s="75" t="s">
        <v>811</v>
      </c>
      <c r="EI12" s="75"/>
      <c r="EJ12" s="75"/>
      <c r="EK12" s="75" t="s">
        <v>815</v>
      </c>
      <c r="EL12" s="75"/>
      <c r="EM12" s="75"/>
      <c r="EN12" s="75" t="s">
        <v>410</v>
      </c>
      <c r="EO12" s="75"/>
      <c r="EP12" s="75"/>
      <c r="EQ12" s="93" t="s">
        <v>817</v>
      </c>
      <c r="ER12" s="93"/>
      <c r="ES12" s="93"/>
      <c r="ET12" s="93" t="s">
        <v>417</v>
      </c>
      <c r="EU12" s="93"/>
      <c r="EV12" s="93"/>
      <c r="EW12" s="93" t="s">
        <v>824</v>
      </c>
      <c r="EX12" s="93"/>
      <c r="EY12" s="93"/>
      <c r="EZ12" s="93" t="s">
        <v>413</v>
      </c>
      <c r="FA12" s="93"/>
      <c r="FB12" s="93"/>
      <c r="FC12" s="93" t="s">
        <v>414</v>
      </c>
      <c r="FD12" s="93"/>
      <c r="FE12" s="93"/>
      <c r="FF12" s="93" t="s">
        <v>831</v>
      </c>
      <c r="FG12" s="93"/>
      <c r="FH12" s="93"/>
      <c r="FI12" s="75" t="s">
        <v>835</v>
      </c>
      <c r="FJ12" s="75"/>
      <c r="FK12" s="75"/>
      <c r="FL12" s="75" t="s">
        <v>839</v>
      </c>
      <c r="FM12" s="75"/>
      <c r="FN12" s="75"/>
      <c r="FO12" s="75" t="s">
        <v>843</v>
      </c>
      <c r="FP12" s="75"/>
      <c r="FQ12" s="75"/>
      <c r="FR12" s="75" t="s">
        <v>419</v>
      </c>
      <c r="FS12" s="75"/>
      <c r="FT12" s="75"/>
      <c r="FU12" s="75" t="s">
        <v>850</v>
      </c>
      <c r="FV12" s="75"/>
      <c r="FW12" s="75"/>
      <c r="FX12" s="75" t="s">
        <v>853</v>
      </c>
      <c r="FY12" s="75"/>
      <c r="FZ12" s="75"/>
      <c r="GA12" s="93" t="s">
        <v>857</v>
      </c>
      <c r="GB12" s="93"/>
      <c r="GC12" s="93"/>
      <c r="GD12" s="93" t="s">
        <v>858</v>
      </c>
      <c r="GE12" s="93"/>
      <c r="GF12" s="93"/>
      <c r="GG12" s="93" t="s">
        <v>862</v>
      </c>
      <c r="GH12" s="93"/>
      <c r="GI12" s="93"/>
      <c r="GJ12" s="93" t="s">
        <v>866</v>
      </c>
      <c r="GK12" s="93"/>
      <c r="GL12" s="93"/>
      <c r="GM12" s="93" t="s">
        <v>870</v>
      </c>
      <c r="GN12" s="93"/>
      <c r="GO12" s="93"/>
      <c r="GP12" s="93" t="s">
        <v>874</v>
      </c>
      <c r="GQ12" s="93"/>
      <c r="GR12" s="93"/>
    </row>
    <row r="13" spans="1:200" ht="138" x14ac:dyDescent="0.35">
      <c r="A13" s="88"/>
      <c r="B13" s="88"/>
      <c r="C13" s="53" t="s">
        <v>593</v>
      </c>
      <c r="D13" s="53" t="s">
        <v>595</v>
      </c>
      <c r="E13" s="53" t="s">
        <v>710</v>
      </c>
      <c r="F13" s="53" t="s">
        <v>712</v>
      </c>
      <c r="G13" s="53" t="s">
        <v>347</v>
      </c>
      <c r="H13" s="53" t="s">
        <v>713</v>
      </c>
      <c r="I13" s="53" t="s">
        <v>715</v>
      </c>
      <c r="J13" s="53" t="s">
        <v>716</v>
      </c>
      <c r="K13" s="53" t="s">
        <v>717</v>
      </c>
      <c r="L13" s="53" t="s">
        <v>719</v>
      </c>
      <c r="M13" s="53" t="s">
        <v>720</v>
      </c>
      <c r="N13" s="53" t="s">
        <v>721</v>
      </c>
      <c r="O13" s="53" t="s">
        <v>723</v>
      </c>
      <c r="P13" s="53" t="s">
        <v>724</v>
      </c>
      <c r="Q13" s="53" t="s">
        <v>725</v>
      </c>
      <c r="R13" s="53" t="s">
        <v>727</v>
      </c>
      <c r="S13" s="53" t="s">
        <v>728</v>
      </c>
      <c r="T13" s="53" t="s">
        <v>729</v>
      </c>
      <c r="U13" s="53" t="s">
        <v>731</v>
      </c>
      <c r="V13" s="53" t="s">
        <v>732</v>
      </c>
      <c r="W13" s="53" t="s">
        <v>733</v>
      </c>
      <c r="X13" s="53" t="s">
        <v>155</v>
      </c>
      <c r="Y13" s="53" t="s">
        <v>349</v>
      </c>
      <c r="Z13" s="53" t="s">
        <v>157</v>
      </c>
      <c r="AA13" s="53" t="s">
        <v>350</v>
      </c>
      <c r="AB13" s="53" t="s">
        <v>737</v>
      </c>
      <c r="AC13" s="53" t="s">
        <v>351</v>
      </c>
      <c r="AD13" s="53" t="s">
        <v>738</v>
      </c>
      <c r="AE13" s="53" t="s">
        <v>739</v>
      </c>
      <c r="AF13" s="53" t="s">
        <v>740</v>
      </c>
      <c r="AG13" s="53" t="s">
        <v>356</v>
      </c>
      <c r="AH13" s="53" t="s">
        <v>357</v>
      </c>
      <c r="AI13" s="53" t="s">
        <v>358</v>
      </c>
      <c r="AJ13" s="53" t="s">
        <v>179</v>
      </c>
      <c r="AK13" s="53" t="s">
        <v>359</v>
      </c>
      <c r="AL13" s="53" t="s">
        <v>360</v>
      </c>
      <c r="AM13" s="53" t="s">
        <v>361</v>
      </c>
      <c r="AN13" s="53" t="s">
        <v>362</v>
      </c>
      <c r="AO13" s="53" t="s">
        <v>363</v>
      </c>
      <c r="AP13" s="53" t="s">
        <v>364</v>
      </c>
      <c r="AQ13" s="53" t="s">
        <v>365</v>
      </c>
      <c r="AR13" s="53" t="s">
        <v>366</v>
      </c>
      <c r="AS13" s="53" t="s">
        <v>746</v>
      </c>
      <c r="AT13" s="53" t="s">
        <v>747</v>
      </c>
      <c r="AU13" s="53" t="s">
        <v>748</v>
      </c>
      <c r="AV13" s="53" t="s">
        <v>750</v>
      </c>
      <c r="AW13" s="53" t="s">
        <v>751</v>
      </c>
      <c r="AX13" s="53" t="s">
        <v>752</v>
      </c>
      <c r="AY13" s="53" t="s">
        <v>754</v>
      </c>
      <c r="AZ13" s="53" t="s">
        <v>755</v>
      </c>
      <c r="BA13" s="53" t="s">
        <v>137</v>
      </c>
      <c r="BB13" s="53" t="s">
        <v>367</v>
      </c>
      <c r="BC13" s="53" t="s">
        <v>368</v>
      </c>
      <c r="BD13" s="53" t="s">
        <v>369</v>
      </c>
      <c r="BE13" s="25" t="s">
        <v>142</v>
      </c>
      <c r="BF13" s="25" t="s">
        <v>141</v>
      </c>
      <c r="BG13" s="25" t="s">
        <v>758</v>
      </c>
      <c r="BH13" s="25" t="s">
        <v>370</v>
      </c>
      <c r="BI13" s="25" t="s">
        <v>371</v>
      </c>
      <c r="BJ13" s="25" t="s">
        <v>372</v>
      </c>
      <c r="BK13" s="25" t="s">
        <v>149</v>
      </c>
      <c r="BL13" s="25" t="s">
        <v>143</v>
      </c>
      <c r="BM13" s="25" t="s">
        <v>144</v>
      </c>
      <c r="BN13" s="25" t="s">
        <v>353</v>
      </c>
      <c r="BO13" s="25" t="s">
        <v>354</v>
      </c>
      <c r="BP13" s="25" t="s">
        <v>355</v>
      </c>
      <c r="BQ13" s="25" t="s">
        <v>373</v>
      </c>
      <c r="BR13" s="25" t="s">
        <v>374</v>
      </c>
      <c r="BS13" s="25" t="s">
        <v>375</v>
      </c>
      <c r="BT13" s="25" t="s">
        <v>376</v>
      </c>
      <c r="BU13" s="25" t="s">
        <v>377</v>
      </c>
      <c r="BV13" s="25" t="s">
        <v>378</v>
      </c>
      <c r="BW13" s="53" t="s">
        <v>379</v>
      </c>
      <c r="BX13" s="53" t="s">
        <v>380</v>
      </c>
      <c r="BY13" s="53" t="s">
        <v>381</v>
      </c>
      <c r="BZ13" s="53" t="s">
        <v>297</v>
      </c>
      <c r="CA13" s="53" t="s">
        <v>303</v>
      </c>
      <c r="CB13" s="53" t="s">
        <v>382</v>
      </c>
      <c r="CC13" s="25" t="s">
        <v>766</v>
      </c>
      <c r="CD13" s="25" t="s">
        <v>767</v>
      </c>
      <c r="CE13" s="25" t="s">
        <v>768</v>
      </c>
      <c r="CF13" s="53" t="s">
        <v>770</v>
      </c>
      <c r="CG13" s="53" t="s">
        <v>771</v>
      </c>
      <c r="CH13" s="53" t="s">
        <v>772</v>
      </c>
      <c r="CI13" s="53" t="s">
        <v>383</v>
      </c>
      <c r="CJ13" s="53" t="s">
        <v>384</v>
      </c>
      <c r="CK13" s="53" t="s">
        <v>385</v>
      </c>
      <c r="CL13" s="53" t="s">
        <v>386</v>
      </c>
      <c r="CM13" s="53" t="s">
        <v>387</v>
      </c>
      <c r="CN13" s="53" t="s">
        <v>774</v>
      </c>
      <c r="CO13" s="25" t="s">
        <v>776</v>
      </c>
      <c r="CP13" s="25" t="s">
        <v>777</v>
      </c>
      <c r="CQ13" s="25" t="s">
        <v>778</v>
      </c>
      <c r="CR13" s="25" t="s">
        <v>780</v>
      </c>
      <c r="CS13" s="25" t="s">
        <v>781</v>
      </c>
      <c r="CT13" s="25" t="s">
        <v>158</v>
      </c>
      <c r="CU13" s="25" t="s">
        <v>783</v>
      </c>
      <c r="CV13" s="25" t="s">
        <v>784</v>
      </c>
      <c r="CW13" s="25" t="s">
        <v>785</v>
      </c>
      <c r="CX13" s="25" t="s">
        <v>391</v>
      </c>
      <c r="CY13" s="25" t="s">
        <v>392</v>
      </c>
      <c r="CZ13" s="25" t="s">
        <v>393</v>
      </c>
      <c r="DA13" s="25" t="s">
        <v>394</v>
      </c>
      <c r="DB13" s="25" t="s">
        <v>395</v>
      </c>
      <c r="DC13" s="25" t="s">
        <v>396</v>
      </c>
      <c r="DD13" s="25" t="s">
        <v>788</v>
      </c>
      <c r="DE13" s="25" t="s">
        <v>789</v>
      </c>
      <c r="DF13" s="25" t="s">
        <v>790</v>
      </c>
      <c r="DG13" s="53" t="s">
        <v>792</v>
      </c>
      <c r="DH13" s="53" t="s">
        <v>793</v>
      </c>
      <c r="DI13" s="53" t="s">
        <v>794</v>
      </c>
      <c r="DJ13" s="53" t="s">
        <v>397</v>
      </c>
      <c r="DK13" s="53" t="s">
        <v>398</v>
      </c>
      <c r="DL13" s="53" t="s">
        <v>796</v>
      </c>
      <c r="DM13" s="53" t="s">
        <v>399</v>
      </c>
      <c r="DN13" s="53" t="s">
        <v>400</v>
      </c>
      <c r="DO13" s="53" t="s">
        <v>401</v>
      </c>
      <c r="DP13" s="53" t="s">
        <v>388</v>
      </c>
      <c r="DQ13" s="53" t="s">
        <v>389</v>
      </c>
      <c r="DR13" s="53" t="s">
        <v>390</v>
      </c>
      <c r="DS13" s="53" t="s">
        <v>799</v>
      </c>
      <c r="DT13" s="53" t="s">
        <v>800</v>
      </c>
      <c r="DU13" s="53" t="s">
        <v>403</v>
      </c>
      <c r="DV13" s="53" t="s">
        <v>404</v>
      </c>
      <c r="DW13" s="53" t="s">
        <v>801</v>
      </c>
      <c r="DX13" s="53" t="s">
        <v>802</v>
      </c>
      <c r="DY13" s="53" t="s">
        <v>803</v>
      </c>
      <c r="DZ13" s="53" t="s">
        <v>804</v>
      </c>
      <c r="EA13" s="53" t="s">
        <v>805</v>
      </c>
      <c r="EB13" s="53" t="s">
        <v>405</v>
      </c>
      <c r="EC13" s="53" t="s">
        <v>406</v>
      </c>
      <c r="ED13" s="53" t="s">
        <v>407</v>
      </c>
      <c r="EE13" s="53" t="s">
        <v>808</v>
      </c>
      <c r="EF13" s="53" t="s">
        <v>809</v>
      </c>
      <c r="EG13" s="53" t="s">
        <v>810</v>
      </c>
      <c r="EH13" s="53" t="s">
        <v>812</v>
      </c>
      <c r="EI13" s="53" t="s">
        <v>813</v>
      </c>
      <c r="EJ13" s="53" t="s">
        <v>814</v>
      </c>
      <c r="EK13" s="53" t="s">
        <v>408</v>
      </c>
      <c r="EL13" s="53" t="s">
        <v>816</v>
      </c>
      <c r="EM13" s="53" t="s">
        <v>409</v>
      </c>
      <c r="EN13" s="53" t="s">
        <v>410</v>
      </c>
      <c r="EO13" s="53" t="s">
        <v>411</v>
      </c>
      <c r="EP13" s="53" t="s">
        <v>412</v>
      </c>
      <c r="EQ13" s="53" t="s">
        <v>818</v>
      </c>
      <c r="ER13" s="53" t="s">
        <v>819</v>
      </c>
      <c r="ES13" s="53" t="s">
        <v>820</v>
      </c>
      <c r="ET13" s="53" t="s">
        <v>821</v>
      </c>
      <c r="EU13" s="53" t="s">
        <v>822</v>
      </c>
      <c r="EV13" s="53" t="s">
        <v>823</v>
      </c>
      <c r="EW13" s="53" t="s">
        <v>824</v>
      </c>
      <c r="EX13" s="53" t="s">
        <v>825</v>
      </c>
      <c r="EY13" s="53" t="s">
        <v>826</v>
      </c>
      <c r="EZ13" s="53" t="s">
        <v>827</v>
      </c>
      <c r="FA13" s="53" t="s">
        <v>828</v>
      </c>
      <c r="FB13" s="53" t="s">
        <v>829</v>
      </c>
      <c r="FC13" s="53" t="s">
        <v>415</v>
      </c>
      <c r="FD13" s="53" t="s">
        <v>416</v>
      </c>
      <c r="FE13" s="53" t="s">
        <v>830</v>
      </c>
      <c r="FF13" s="53" t="s">
        <v>832</v>
      </c>
      <c r="FG13" s="53" t="s">
        <v>833</v>
      </c>
      <c r="FH13" s="53" t="s">
        <v>834</v>
      </c>
      <c r="FI13" s="25" t="s">
        <v>836</v>
      </c>
      <c r="FJ13" s="25" t="s">
        <v>837</v>
      </c>
      <c r="FK13" s="25" t="s">
        <v>838</v>
      </c>
      <c r="FL13" s="25" t="s">
        <v>840</v>
      </c>
      <c r="FM13" s="25" t="s">
        <v>841</v>
      </c>
      <c r="FN13" s="25" t="s">
        <v>842</v>
      </c>
      <c r="FO13" s="25" t="s">
        <v>844</v>
      </c>
      <c r="FP13" s="25" t="s">
        <v>845</v>
      </c>
      <c r="FQ13" s="25" t="s">
        <v>846</v>
      </c>
      <c r="FR13" s="25" t="s">
        <v>847</v>
      </c>
      <c r="FS13" s="25" t="s">
        <v>848</v>
      </c>
      <c r="FT13" s="25" t="s">
        <v>849</v>
      </c>
      <c r="FU13" s="25" t="s">
        <v>307</v>
      </c>
      <c r="FV13" s="25" t="s">
        <v>851</v>
      </c>
      <c r="FW13" s="25" t="s">
        <v>852</v>
      </c>
      <c r="FX13" s="25" t="s">
        <v>854</v>
      </c>
      <c r="FY13" s="25" t="s">
        <v>855</v>
      </c>
      <c r="FZ13" s="25" t="s">
        <v>856</v>
      </c>
      <c r="GA13" s="53" t="s">
        <v>420</v>
      </c>
      <c r="GB13" s="53" t="s">
        <v>421</v>
      </c>
      <c r="GC13" s="53" t="s">
        <v>422</v>
      </c>
      <c r="GD13" s="53" t="s">
        <v>859</v>
      </c>
      <c r="GE13" s="53" t="s">
        <v>860</v>
      </c>
      <c r="GF13" s="53" t="s">
        <v>861</v>
      </c>
      <c r="GG13" s="53" t="s">
        <v>863</v>
      </c>
      <c r="GH13" s="53" t="s">
        <v>864</v>
      </c>
      <c r="GI13" s="53" t="s">
        <v>865</v>
      </c>
      <c r="GJ13" s="53" t="s">
        <v>867</v>
      </c>
      <c r="GK13" s="53" t="s">
        <v>868</v>
      </c>
      <c r="GL13" s="53" t="s">
        <v>869</v>
      </c>
      <c r="GM13" s="53" t="s">
        <v>871</v>
      </c>
      <c r="GN13" s="53" t="s">
        <v>872</v>
      </c>
      <c r="GO13" s="53" t="s">
        <v>873</v>
      </c>
      <c r="GP13" s="53" t="s">
        <v>875</v>
      </c>
      <c r="GQ13" s="53" t="s">
        <v>876</v>
      </c>
      <c r="GR13" s="53" t="s">
        <v>877</v>
      </c>
    </row>
    <row r="14" spans="1:200" ht="15.5" x14ac:dyDescent="0.35">
      <c r="A14" s="23">
        <v>1</v>
      </c>
      <c r="B14" s="11" t="s">
        <v>1092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20"/>
      <c r="AV14" s="15">
        <v>1</v>
      </c>
      <c r="AW14" s="15"/>
      <c r="AX14" s="15"/>
      <c r="AY14" s="15"/>
      <c r="AZ14" s="15">
        <v>1</v>
      </c>
      <c r="BA14" s="15"/>
      <c r="BB14" s="15">
        <v>1</v>
      </c>
      <c r="BC14" s="15"/>
      <c r="BD14" s="15"/>
      <c r="BE14" s="11">
        <v>1</v>
      </c>
      <c r="BF14" s="11"/>
      <c r="BG14" s="11"/>
      <c r="BH14" s="19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9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/>
      <c r="DQ14" s="15">
        <v>1</v>
      </c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/>
      <c r="FM14" s="15">
        <v>1</v>
      </c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00" ht="15.5" x14ac:dyDescent="0.35">
      <c r="A15" s="2">
        <v>2</v>
      </c>
      <c r="B15" s="1" t="s">
        <v>1093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6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5">
        <v>1</v>
      </c>
      <c r="BF15" s="15"/>
      <c r="BG15" s="15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18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5" x14ac:dyDescent="0.35">
      <c r="A16" s="2">
        <v>3</v>
      </c>
      <c r="B16" s="1" t="s">
        <v>1094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1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18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5" x14ac:dyDescent="0.35">
      <c r="A17" s="2">
        <v>4</v>
      </c>
      <c r="B17" s="1" t="s">
        <v>1095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16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18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5" x14ac:dyDescent="0.35">
      <c r="A18" s="2">
        <v>5</v>
      </c>
      <c r="B18" s="1" t="s">
        <v>1096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6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8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</row>
    <row r="19" spans="1:200" ht="15.5" x14ac:dyDescent="0.35">
      <c r="A19" s="2">
        <v>6</v>
      </c>
      <c r="B19" s="1" t="s">
        <v>1097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16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18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5" x14ac:dyDescent="0.35">
      <c r="A20" s="2">
        <v>7</v>
      </c>
      <c r="B20" s="1" t="s">
        <v>1098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6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18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35">
      <c r="A21" s="37">
        <v>8</v>
      </c>
      <c r="B21" s="43" t="s">
        <v>1099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16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18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00" x14ac:dyDescent="0.35">
      <c r="A22" s="37">
        <v>9</v>
      </c>
      <c r="B22" s="43" t="s">
        <v>1100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6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18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35">
      <c r="A23" s="37">
        <v>10</v>
      </c>
      <c r="B23" s="43" t="s">
        <v>1101</v>
      </c>
      <c r="C23" s="3">
        <v>1</v>
      </c>
      <c r="D23" s="3"/>
      <c r="E23" s="3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6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18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35">
      <c r="A24" s="37">
        <v>11</v>
      </c>
      <c r="B24" s="43" t="s">
        <v>1103</v>
      </c>
      <c r="C24" s="3">
        <v>1</v>
      </c>
      <c r="D24" s="3"/>
      <c r="E24" s="3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6"/>
      <c r="AV24" s="4">
        <v>1</v>
      </c>
      <c r="AW24" s="4"/>
      <c r="AX24" s="4"/>
      <c r="AY24" s="4"/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18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35">
      <c r="A25" s="37">
        <v>12</v>
      </c>
      <c r="B25" s="43" t="s">
        <v>1104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6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18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35">
      <c r="A26" s="37">
        <v>13</v>
      </c>
      <c r="B26" s="43" t="s">
        <v>1105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16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18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35">
      <c r="A27" s="37">
        <v>14</v>
      </c>
      <c r="B27" s="43" t="s">
        <v>1106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16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18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35">
      <c r="A28" s="37">
        <v>15</v>
      </c>
      <c r="B28" s="43" t="s">
        <v>1107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6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8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35">
      <c r="A29" s="37">
        <v>16</v>
      </c>
      <c r="B29" s="43" t="s">
        <v>1108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>
        <v>1</v>
      </c>
      <c r="AT29" s="4"/>
      <c r="AU29" s="16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18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35">
      <c r="A30" s="37">
        <v>17</v>
      </c>
      <c r="B30" s="43" t="s">
        <v>1109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16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18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</row>
    <row r="31" spans="1:200" x14ac:dyDescent="0.35">
      <c r="A31" s="37">
        <v>18</v>
      </c>
      <c r="B31" s="43" t="s">
        <v>1110</v>
      </c>
      <c r="C31" s="3"/>
      <c r="D31" s="3">
        <v>1</v>
      </c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16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18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35">
      <c r="A32" s="37">
        <v>19</v>
      </c>
      <c r="B32" s="43" t="s">
        <v>1111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16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18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/>
      <c r="GB32" s="4">
        <v>1</v>
      </c>
      <c r="GC32" s="4"/>
      <c r="GD32" s="4">
        <v>1</v>
      </c>
      <c r="GE32" s="4"/>
      <c r="GF32" s="4"/>
      <c r="GG32" s="4"/>
      <c r="GH32" s="4">
        <v>1</v>
      </c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35">
      <c r="A33" s="37">
        <v>20</v>
      </c>
      <c r="B33" s="43" t="s">
        <v>1112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6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18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35">
      <c r="A34" s="37">
        <v>21</v>
      </c>
      <c r="B34" s="43" t="s">
        <v>1134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16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18">
        <v>1</v>
      </c>
      <c r="BX34" s="4"/>
      <c r="BY34" s="4"/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35">
      <c r="A35" s="37">
        <v>22</v>
      </c>
      <c r="B35" s="43" t="s">
        <v>1102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6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18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>
        <v>1</v>
      </c>
      <c r="GN35" s="4"/>
      <c r="GO35" s="4"/>
      <c r="GP35" s="4" t="s">
        <v>1131</v>
      </c>
      <c r="GQ35" s="4">
        <v>1</v>
      </c>
      <c r="GR35" s="4"/>
    </row>
    <row r="36" spans="1:200" x14ac:dyDescent="0.35">
      <c r="A36" s="76" t="s">
        <v>135</v>
      </c>
      <c r="B36" s="77"/>
      <c r="C36" s="3">
        <v>18</v>
      </c>
      <c r="D36" s="3">
        <f t="shared" ref="D36:AI36" si="0">SUM(D14:D35)</f>
        <v>1</v>
      </c>
      <c r="E36" s="3">
        <f t="shared" si="0"/>
        <v>0</v>
      </c>
      <c r="F36" s="3">
        <f t="shared" si="0"/>
        <v>21</v>
      </c>
      <c r="G36" s="3">
        <f t="shared" si="0"/>
        <v>1</v>
      </c>
      <c r="H36" s="3">
        <f t="shared" si="0"/>
        <v>0</v>
      </c>
      <c r="I36" s="3">
        <f t="shared" si="0"/>
        <v>21</v>
      </c>
      <c r="J36" s="3">
        <f t="shared" si="0"/>
        <v>1</v>
      </c>
      <c r="K36" s="3">
        <f t="shared" si="0"/>
        <v>0</v>
      </c>
      <c r="L36" s="3">
        <f t="shared" si="0"/>
        <v>21</v>
      </c>
      <c r="M36" s="3">
        <f t="shared" si="0"/>
        <v>1</v>
      </c>
      <c r="N36" s="3">
        <f t="shared" si="0"/>
        <v>0</v>
      </c>
      <c r="O36" s="3">
        <f t="shared" si="0"/>
        <v>20</v>
      </c>
      <c r="P36" s="3">
        <f t="shared" si="0"/>
        <v>2</v>
      </c>
      <c r="Q36" s="3">
        <f t="shared" si="0"/>
        <v>0</v>
      </c>
      <c r="R36" s="3">
        <f t="shared" si="0"/>
        <v>21</v>
      </c>
      <c r="S36" s="3">
        <f t="shared" si="0"/>
        <v>1</v>
      </c>
      <c r="T36" s="3">
        <f t="shared" si="0"/>
        <v>0</v>
      </c>
      <c r="U36" s="3">
        <f t="shared" si="0"/>
        <v>21</v>
      </c>
      <c r="V36" s="3">
        <f t="shared" si="0"/>
        <v>1</v>
      </c>
      <c r="W36" s="3">
        <f t="shared" si="0"/>
        <v>0</v>
      </c>
      <c r="X36" s="3">
        <f t="shared" si="0"/>
        <v>19</v>
      </c>
      <c r="Y36" s="3">
        <f t="shared" si="0"/>
        <v>3</v>
      </c>
      <c r="Z36" s="3">
        <f t="shared" si="0"/>
        <v>0</v>
      </c>
      <c r="AA36" s="3">
        <f t="shared" si="0"/>
        <v>21</v>
      </c>
      <c r="AB36" s="3">
        <f t="shared" si="0"/>
        <v>1</v>
      </c>
      <c r="AC36" s="3">
        <f t="shared" si="0"/>
        <v>0</v>
      </c>
      <c r="AD36" s="3">
        <f t="shared" si="0"/>
        <v>21</v>
      </c>
      <c r="AE36" s="3">
        <f t="shared" si="0"/>
        <v>1</v>
      </c>
      <c r="AF36" s="3">
        <f t="shared" si="0"/>
        <v>0</v>
      </c>
      <c r="AG36" s="3">
        <f t="shared" si="0"/>
        <v>19</v>
      </c>
      <c r="AH36" s="3">
        <f t="shared" si="0"/>
        <v>3</v>
      </c>
      <c r="AI36" s="3">
        <f t="shared" si="0"/>
        <v>0</v>
      </c>
      <c r="AJ36" s="3">
        <f t="shared" ref="AJ36:BO36" si="1">SUM(AJ14:AJ35)</f>
        <v>18</v>
      </c>
      <c r="AK36" s="3">
        <f t="shared" si="1"/>
        <v>4</v>
      </c>
      <c r="AL36" s="3">
        <f t="shared" si="1"/>
        <v>0</v>
      </c>
      <c r="AM36" s="3">
        <f t="shared" si="1"/>
        <v>16</v>
      </c>
      <c r="AN36" s="3">
        <f t="shared" si="1"/>
        <v>6</v>
      </c>
      <c r="AO36" s="3">
        <f t="shared" si="1"/>
        <v>0</v>
      </c>
      <c r="AP36" s="3">
        <f t="shared" si="1"/>
        <v>19</v>
      </c>
      <c r="AQ36" s="3">
        <f t="shared" si="1"/>
        <v>3</v>
      </c>
      <c r="AR36" s="3">
        <f t="shared" si="1"/>
        <v>0</v>
      </c>
      <c r="AS36" s="3">
        <f t="shared" si="1"/>
        <v>19</v>
      </c>
      <c r="AT36" s="3">
        <f t="shared" si="1"/>
        <v>3</v>
      </c>
      <c r="AU36" s="3">
        <f t="shared" si="1"/>
        <v>0</v>
      </c>
      <c r="AV36" s="3">
        <f t="shared" si="1"/>
        <v>21</v>
      </c>
      <c r="AW36" s="3">
        <f t="shared" si="1"/>
        <v>1</v>
      </c>
      <c r="AX36" s="3">
        <f t="shared" si="1"/>
        <v>0</v>
      </c>
      <c r="AY36" s="3">
        <f t="shared" si="1"/>
        <v>20</v>
      </c>
      <c r="AZ36" s="3">
        <f t="shared" si="1"/>
        <v>2</v>
      </c>
      <c r="BA36" s="3">
        <f t="shared" si="1"/>
        <v>0</v>
      </c>
      <c r="BB36" s="3">
        <f t="shared" si="1"/>
        <v>21</v>
      </c>
      <c r="BC36" s="3">
        <f t="shared" si="1"/>
        <v>1</v>
      </c>
      <c r="BD36" s="3">
        <f t="shared" si="1"/>
        <v>0</v>
      </c>
      <c r="BE36" s="3">
        <f t="shared" si="1"/>
        <v>20</v>
      </c>
      <c r="BF36" s="3">
        <f t="shared" si="1"/>
        <v>2</v>
      </c>
      <c r="BG36" s="3">
        <f t="shared" si="1"/>
        <v>0</v>
      </c>
      <c r="BH36" s="3">
        <f t="shared" si="1"/>
        <v>21</v>
      </c>
      <c r="BI36" s="3">
        <f t="shared" si="1"/>
        <v>1</v>
      </c>
      <c r="BJ36" s="3">
        <f t="shared" si="1"/>
        <v>0</v>
      </c>
      <c r="BK36" s="3">
        <f t="shared" si="1"/>
        <v>21</v>
      </c>
      <c r="BL36" s="3">
        <f t="shared" si="1"/>
        <v>1</v>
      </c>
      <c r="BM36" s="3">
        <f t="shared" si="1"/>
        <v>0</v>
      </c>
      <c r="BN36" s="3">
        <f t="shared" si="1"/>
        <v>21</v>
      </c>
      <c r="BO36" s="3">
        <f t="shared" si="1"/>
        <v>1</v>
      </c>
      <c r="BP36" s="3">
        <f t="shared" ref="BP36:CU36" si="2">SUM(BP14:BP35)</f>
        <v>0</v>
      </c>
      <c r="BQ36" s="3">
        <f t="shared" si="2"/>
        <v>19</v>
      </c>
      <c r="BR36" s="3">
        <f t="shared" si="2"/>
        <v>3</v>
      </c>
      <c r="BS36" s="3">
        <f t="shared" si="2"/>
        <v>0</v>
      </c>
      <c r="BT36" s="3">
        <f t="shared" si="2"/>
        <v>19</v>
      </c>
      <c r="BU36" s="3">
        <f t="shared" si="2"/>
        <v>3</v>
      </c>
      <c r="BV36" s="3">
        <f t="shared" si="2"/>
        <v>0</v>
      </c>
      <c r="BW36" s="3">
        <f t="shared" si="2"/>
        <v>17</v>
      </c>
      <c r="BX36" s="3">
        <f t="shared" si="2"/>
        <v>5</v>
      </c>
      <c r="BY36" s="3">
        <f t="shared" si="2"/>
        <v>0</v>
      </c>
      <c r="BZ36" s="3">
        <f t="shared" si="2"/>
        <v>21</v>
      </c>
      <c r="CA36" s="3">
        <f t="shared" si="2"/>
        <v>1</v>
      </c>
      <c r="CB36" s="3">
        <f t="shared" si="2"/>
        <v>0</v>
      </c>
      <c r="CC36" s="3">
        <f t="shared" si="2"/>
        <v>20</v>
      </c>
      <c r="CD36" s="3">
        <f t="shared" si="2"/>
        <v>2</v>
      </c>
      <c r="CE36" s="3">
        <f t="shared" si="2"/>
        <v>0</v>
      </c>
      <c r="CF36" s="3">
        <f t="shared" si="2"/>
        <v>19</v>
      </c>
      <c r="CG36" s="3">
        <f t="shared" si="2"/>
        <v>3</v>
      </c>
      <c r="CH36" s="3">
        <f t="shared" si="2"/>
        <v>0</v>
      </c>
      <c r="CI36" s="3">
        <f t="shared" si="2"/>
        <v>22</v>
      </c>
      <c r="CJ36" s="3">
        <f t="shared" si="2"/>
        <v>0</v>
      </c>
      <c r="CK36" s="3">
        <f t="shared" si="2"/>
        <v>0</v>
      </c>
      <c r="CL36" s="3">
        <f t="shared" si="2"/>
        <v>22</v>
      </c>
      <c r="CM36" s="3">
        <f t="shared" si="2"/>
        <v>0</v>
      </c>
      <c r="CN36" s="3">
        <f t="shared" si="2"/>
        <v>0</v>
      </c>
      <c r="CO36" s="3">
        <f t="shared" si="2"/>
        <v>20</v>
      </c>
      <c r="CP36" s="3">
        <f t="shared" si="2"/>
        <v>2</v>
      </c>
      <c r="CQ36" s="3">
        <f t="shared" si="2"/>
        <v>0</v>
      </c>
      <c r="CR36" s="3">
        <f t="shared" si="2"/>
        <v>21</v>
      </c>
      <c r="CS36" s="3">
        <f t="shared" si="2"/>
        <v>1</v>
      </c>
      <c r="CT36" s="3">
        <f t="shared" si="2"/>
        <v>0</v>
      </c>
      <c r="CU36" s="3">
        <f t="shared" si="2"/>
        <v>19</v>
      </c>
      <c r="CV36" s="3">
        <f t="shared" ref="CV36:EA36" si="3">SUM(CV14:CV35)</f>
        <v>3</v>
      </c>
      <c r="CW36" s="3">
        <f t="shared" si="3"/>
        <v>0</v>
      </c>
      <c r="CX36" s="3">
        <f t="shared" si="3"/>
        <v>19</v>
      </c>
      <c r="CY36" s="3">
        <f t="shared" si="3"/>
        <v>3</v>
      </c>
      <c r="CZ36" s="3">
        <f t="shared" si="3"/>
        <v>0</v>
      </c>
      <c r="DA36" s="3">
        <f t="shared" si="3"/>
        <v>19</v>
      </c>
      <c r="DB36" s="3">
        <f t="shared" si="3"/>
        <v>3</v>
      </c>
      <c r="DC36" s="3">
        <f t="shared" si="3"/>
        <v>0</v>
      </c>
      <c r="DD36" s="3">
        <f t="shared" si="3"/>
        <v>19</v>
      </c>
      <c r="DE36" s="3">
        <f t="shared" si="3"/>
        <v>3</v>
      </c>
      <c r="DF36" s="3">
        <f t="shared" si="3"/>
        <v>0</v>
      </c>
      <c r="DG36" s="3">
        <f t="shared" si="3"/>
        <v>22</v>
      </c>
      <c r="DH36" s="3">
        <f t="shared" si="3"/>
        <v>0</v>
      </c>
      <c r="DI36" s="3">
        <f t="shared" si="3"/>
        <v>0</v>
      </c>
      <c r="DJ36" s="3">
        <f t="shared" si="3"/>
        <v>21</v>
      </c>
      <c r="DK36" s="3">
        <f t="shared" si="3"/>
        <v>1</v>
      </c>
      <c r="DL36" s="3">
        <f t="shared" si="3"/>
        <v>0</v>
      </c>
      <c r="DM36" s="3">
        <f t="shared" si="3"/>
        <v>21</v>
      </c>
      <c r="DN36" s="3">
        <f t="shared" si="3"/>
        <v>1</v>
      </c>
      <c r="DO36" s="3">
        <f t="shared" si="3"/>
        <v>0</v>
      </c>
      <c r="DP36" s="3">
        <f t="shared" si="3"/>
        <v>20</v>
      </c>
      <c r="DQ36" s="3">
        <f t="shared" si="3"/>
        <v>2</v>
      </c>
      <c r="DR36" s="3">
        <f t="shared" si="3"/>
        <v>0</v>
      </c>
      <c r="DS36" s="3">
        <f t="shared" si="3"/>
        <v>20</v>
      </c>
      <c r="DT36" s="3">
        <f t="shared" si="3"/>
        <v>2</v>
      </c>
      <c r="DU36" s="3">
        <f t="shared" si="3"/>
        <v>0</v>
      </c>
      <c r="DV36" s="3">
        <f t="shared" si="3"/>
        <v>21</v>
      </c>
      <c r="DW36" s="3">
        <f t="shared" si="3"/>
        <v>1</v>
      </c>
      <c r="DX36" s="3">
        <f t="shared" si="3"/>
        <v>0</v>
      </c>
      <c r="DY36" s="3">
        <f t="shared" si="3"/>
        <v>22</v>
      </c>
      <c r="DZ36" s="3">
        <f t="shared" si="3"/>
        <v>0</v>
      </c>
      <c r="EA36" s="3">
        <f t="shared" si="3"/>
        <v>0</v>
      </c>
      <c r="EB36" s="3">
        <f t="shared" ref="EB36:FG36" si="4">SUM(EB14:EB35)</f>
        <v>21</v>
      </c>
      <c r="EC36" s="3">
        <f t="shared" si="4"/>
        <v>1</v>
      </c>
      <c r="ED36" s="3">
        <f t="shared" si="4"/>
        <v>0</v>
      </c>
      <c r="EE36" s="3">
        <f t="shared" si="4"/>
        <v>20</v>
      </c>
      <c r="EF36" s="3">
        <f t="shared" si="4"/>
        <v>2</v>
      </c>
      <c r="EG36" s="3">
        <f t="shared" si="4"/>
        <v>0</v>
      </c>
      <c r="EH36" s="3">
        <f t="shared" si="4"/>
        <v>19</v>
      </c>
      <c r="EI36" s="3">
        <f t="shared" si="4"/>
        <v>3</v>
      </c>
      <c r="EJ36" s="3">
        <f t="shared" si="4"/>
        <v>0</v>
      </c>
      <c r="EK36" s="3">
        <f t="shared" si="4"/>
        <v>22</v>
      </c>
      <c r="EL36" s="3">
        <f t="shared" si="4"/>
        <v>0</v>
      </c>
      <c r="EM36" s="3">
        <f t="shared" si="4"/>
        <v>0</v>
      </c>
      <c r="EN36" s="3">
        <f t="shared" si="4"/>
        <v>22</v>
      </c>
      <c r="EO36" s="3">
        <f t="shared" si="4"/>
        <v>0</v>
      </c>
      <c r="EP36" s="3">
        <f t="shared" si="4"/>
        <v>0</v>
      </c>
      <c r="EQ36" s="3">
        <f t="shared" si="4"/>
        <v>22</v>
      </c>
      <c r="ER36" s="3">
        <f t="shared" si="4"/>
        <v>0</v>
      </c>
      <c r="ES36" s="3">
        <f t="shared" si="4"/>
        <v>0</v>
      </c>
      <c r="ET36" s="3">
        <f t="shared" si="4"/>
        <v>19</v>
      </c>
      <c r="EU36" s="3">
        <f t="shared" si="4"/>
        <v>3</v>
      </c>
      <c r="EV36" s="3">
        <f t="shared" si="4"/>
        <v>0</v>
      </c>
      <c r="EW36" s="3">
        <f t="shared" si="4"/>
        <v>22</v>
      </c>
      <c r="EX36" s="3">
        <f t="shared" si="4"/>
        <v>0</v>
      </c>
      <c r="EY36" s="3">
        <f t="shared" si="4"/>
        <v>0</v>
      </c>
      <c r="EZ36" s="3">
        <f t="shared" si="4"/>
        <v>18</v>
      </c>
      <c r="FA36" s="3">
        <f t="shared" si="4"/>
        <v>4</v>
      </c>
      <c r="FB36" s="3">
        <f t="shared" si="4"/>
        <v>0</v>
      </c>
      <c r="FC36" s="3">
        <f t="shared" si="4"/>
        <v>22</v>
      </c>
      <c r="FD36" s="3">
        <f t="shared" si="4"/>
        <v>0</v>
      </c>
      <c r="FE36" s="3">
        <f t="shared" si="4"/>
        <v>0</v>
      </c>
      <c r="FF36" s="3">
        <f t="shared" si="4"/>
        <v>22</v>
      </c>
      <c r="FG36" s="3">
        <f t="shared" si="4"/>
        <v>0</v>
      </c>
      <c r="FH36" s="3">
        <f t="shared" ref="FH36:GM36" si="5">SUM(FH14:FH35)</f>
        <v>0</v>
      </c>
      <c r="FI36" s="3">
        <f t="shared" si="5"/>
        <v>21</v>
      </c>
      <c r="FJ36" s="3">
        <f t="shared" si="5"/>
        <v>1</v>
      </c>
      <c r="FK36" s="3">
        <f t="shared" si="5"/>
        <v>0</v>
      </c>
      <c r="FL36" s="3">
        <f t="shared" si="5"/>
        <v>20</v>
      </c>
      <c r="FM36" s="3">
        <f t="shared" si="5"/>
        <v>2</v>
      </c>
      <c r="FN36" s="3">
        <f t="shared" si="5"/>
        <v>0</v>
      </c>
      <c r="FO36" s="3">
        <f t="shared" si="5"/>
        <v>19</v>
      </c>
      <c r="FP36" s="3">
        <f t="shared" si="5"/>
        <v>3</v>
      </c>
      <c r="FQ36" s="3">
        <f t="shared" si="5"/>
        <v>0</v>
      </c>
      <c r="FR36" s="3">
        <f t="shared" si="5"/>
        <v>21</v>
      </c>
      <c r="FS36" s="3">
        <f t="shared" si="5"/>
        <v>1</v>
      </c>
      <c r="FT36" s="3">
        <f t="shared" si="5"/>
        <v>0</v>
      </c>
      <c r="FU36" s="3">
        <f t="shared" si="5"/>
        <v>21</v>
      </c>
      <c r="FV36" s="3">
        <f t="shared" si="5"/>
        <v>1</v>
      </c>
      <c r="FW36" s="3">
        <f t="shared" si="5"/>
        <v>0</v>
      </c>
      <c r="FX36" s="3">
        <f t="shared" si="5"/>
        <v>21</v>
      </c>
      <c r="FY36" s="3">
        <f t="shared" si="5"/>
        <v>1</v>
      </c>
      <c r="FZ36" s="3">
        <f t="shared" si="5"/>
        <v>0</v>
      </c>
      <c r="GA36" s="3">
        <f t="shared" si="5"/>
        <v>20</v>
      </c>
      <c r="GB36" s="3">
        <f t="shared" si="5"/>
        <v>2</v>
      </c>
      <c r="GC36" s="3">
        <f t="shared" si="5"/>
        <v>0</v>
      </c>
      <c r="GD36" s="3">
        <f t="shared" si="5"/>
        <v>21</v>
      </c>
      <c r="GE36" s="3">
        <f t="shared" si="5"/>
        <v>1</v>
      </c>
      <c r="GF36" s="3">
        <f t="shared" si="5"/>
        <v>0</v>
      </c>
      <c r="GG36" s="3">
        <f t="shared" si="5"/>
        <v>19</v>
      </c>
      <c r="GH36" s="3">
        <f t="shared" si="5"/>
        <v>3</v>
      </c>
      <c r="GI36" s="3">
        <f t="shared" si="5"/>
        <v>0</v>
      </c>
      <c r="GJ36" s="3">
        <f t="shared" si="5"/>
        <v>21</v>
      </c>
      <c r="GK36" s="3">
        <f t="shared" si="5"/>
        <v>1</v>
      </c>
      <c r="GL36" s="3">
        <f t="shared" si="5"/>
        <v>0</v>
      </c>
      <c r="GM36" s="3">
        <f t="shared" si="5"/>
        <v>22</v>
      </c>
      <c r="GN36" s="3">
        <f t="shared" ref="GN36:GR36" si="6">SUM(GN14:GN35)</f>
        <v>0</v>
      </c>
      <c r="GO36" s="3">
        <f t="shared" si="6"/>
        <v>0</v>
      </c>
      <c r="GP36" s="3">
        <f t="shared" si="6"/>
        <v>19</v>
      </c>
      <c r="GQ36" s="3">
        <f t="shared" si="6"/>
        <v>3</v>
      </c>
      <c r="GR36" s="3">
        <f t="shared" si="6"/>
        <v>0</v>
      </c>
    </row>
    <row r="37" spans="1:200" ht="37.5" customHeight="1" x14ac:dyDescent="0.35">
      <c r="A37" s="78" t="s">
        <v>592</v>
      </c>
      <c r="B37" s="79"/>
      <c r="C37" s="10">
        <f>C36/22%</f>
        <v>81.818181818181813</v>
      </c>
      <c r="D37" s="10">
        <f t="shared" ref="D37:BO37" si="7">D36/22%</f>
        <v>4.5454545454545459</v>
      </c>
      <c r="E37" s="10">
        <f t="shared" si="7"/>
        <v>0</v>
      </c>
      <c r="F37" s="10">
        <f t="shared" si="7"/>
        <v>95.454545454545453</v>
      </c>
      <c r="G37" s="10">
        <f t="shared" si="7"/>
        <v>4.5454545454545459</v>
      </c>
      <c r="H37" s="10">
        <f t="shared" si="7"/>
        <v>0</v>
      </c>
      <c r="I37" s="10">
        <f t="shared" si="7"/>
        <v>95.454545454545453</v>
      </c>
      <c r="J37" s="10">
        <f t="shared" si="7"/>
        <v>4.5454545454545459</v>
      </c>
      <c r="K37" s="10">
        <f t="shared" si="7"/>
        <v>0</v>
      </c>
      <c r="L37" s="10">
        <f t="shared" si="7"/>
        <v>95.454545454545453</v>
      </c>
      <c r="M37" s="10">
        <f t="shared" si="7"/>
        <v>4.5454545454545459</v>
      </c>
      <c r="N37" s="10">
        <f t="shared" si="7"/>
        <v>0</v>
      </c>
      <c r="O37" s="10">
        <f t="shared" si="7"/>
        <v>90.909090909090907</v>
      </c>
      <c r="P37" s="10">
        <f t="shared" si="7"/>
        <v>9.0909090909090917</v>
      </c>
      <c r="Q37" s="10">
        <f t="shared" si="7"/>
        <v>0</v>
      </c>
      <c r="R37" s="10">
        <f t="shared" si="7"/>
        <v>95.454545454545453</v>
      </c>
      <c r="S37" s="10">
        <f t="shared" si="7"/>
        <v>4.5454545454545459</v>
      </c>
      <c r="T37" s="10">
        <f t="shared" si="7"/>
        <v>0</v>
      </c>
      <c r="U37" s="10">
        <f t="shared" si="7"/>
        <v>95.454545454545453</v>
      </c>
      <c r="V37" s="10">
        <f t="shared" si="7"/>
        <v>4.5454545454545459</v>
      </c>
      <c r="W37" s="10">
        <f t="shared" si="7"/>
        <v>0</v>
      </c>
      <c r="X37" s="10">
        <f t="shared" si="7"/>
        <v>86.36363636363636</v>
      </c>
      <c r="Y37" s="10">
        <f t="shared" si="7"/>
        <v>13.636363636363637</v>
      </c>
      <c r="Z37" s="10">
        <f t="shared" si="7"/>
        <v>0</v>
      </c>
      <c r="AA37" s="10">
        <f t="shared" si="7"/>
        <v>95.454545454545453</v>
      </c>
      <c r="AB37" s="10">
        <f t="shared" si="7"/>
        <v>4.5454545454545459</v>
      </c>
      <c r="AC37" s="10">
        <f t="shared" si="7"/>
        <v>0</v>
      </c>
      <c r="AD37" s="10">
        <f t="shared" si="7"/>
        <v>95.454545454545453</v>
      </c>
      <c r="AE37" s="10">
        <f t="shared" si="7"/>
        <v>4.5454545454545459</v>
      </c>
      <c r="AF37" s="10">
        <f t="shared" si="7"/>
        <v>0</v>
      </c>
      <c r="AG37" s="10">
        <f t="shared" si="7"/>
        <v>86.36363636363636</v>
      </c>
      <c r="AH37" s="10">
        <f t="shared" si="7"/>
        <v>13.636363636363637</v>
      </c>
      <c r="AI37" s="10">
        <f t="shared" si="7"/>
        <v>0</v>
      </c>
      <c r="AJ37" s="10">
        <f t="shared" si="7"/>
        <v>81.818181818181813</v>
      </c>
      <c r="AK37" s="10">
        <f t="shared" si="7"/>
        <v>18.181818181818183</v>
      </c>
      <c r="AL37" s="10">
        <f t="shared" si="7"/>
        <v>0</v>
      </c>
      <c r="AM37" s="10">
        <f t="shared" si="7"/>
        <v>72.727272727272734</v>
      </c>
      <c r="AN37" s="10">
        <f t="shared" si="7"/>
        <v>27.272727272727273</v>
      </c>
      <c r="AO37" s="10">
        <f t="shared" si="7"/>
        <v>0</v>
      </c>
      <c r="AP37" s="10">
        <f t="shared" si="7"/>
        <v>86.36363636363636</v>
      </c>
      <c r="AQ37" s="10">
        <f t="shared" si="7"/>
        <v>13.636363636363637</v>
      </c>
      <c r="AR37" s="10">
        <f t="shared" si="7"/>
        <v>0</v>
      </c>
      <c r="AS37" s="10">
        <f t="shared" si="7"/>
        <v>86.36363636363636</v>
      </c>
      <c r="AT37" s="10">
        <f t="shared" si="7"/>
        <v>13.636363636363637</v>
      </c>
      <c r="AU37" s="10">
        <f t="shared" si="7"/>
        <v>0</v>
      </c>
      <c r="AV37" s="10">
        <f t="shared" si="7"/>
        <v>95.454545454545453</v>
      </c>
      <c r="AW37" s="10">
        <f t="shared" si="7"/>
        <v>4.5454545454545459</v>
      </c>
      <c r="AX37" s="10">
        <f t="shared" si="7"/>
        <v>0</v>
      </c>
      <c r="AY37" s="10">
        <f t="shared" si="7"/>
        <v>90.909090909090907</v>
      </c>
      <c r="AZ37" s="10">
        <f t="shared" si="7"/>
        <v>9.0909090909090917</v>
      </c>
      <c r="BA37" s="10">
        <f t="shared" si="7"/>
        <v>0</v>
      </c>
      <c r="BB37" s="10">
        <f t="shared" si="7"/>
        <v>95.454545454545453</v>
      </c>
      <c r="BC37" s="10">
        <f t="shared" si="7"/>
        <v>4.5454545454545459</v>
      </c>
      <c r="BD37" s="10">
        <f t="shared" si="7"/>
        <v>0</v>
      </c>
      <c r="BE37" s="10">
        <f t="shared" si="7"/>
        <v>90.909090909090907</v>
      </c>
      <c r="BF37" s="10">
        <f t="shared" si="7"/>
        <v>9.0909090909090917</v>
      </c>
      <c r="BG37" s="10">
        <f t="shared" si="7"/>
        <v>0</v>
      </c>
      <c r="BH37" s="10">
        <f t="shared" si="7"/>
        <v>95.454545454545453</v>
      </c>
      <c r="BI37" s="10">
        <f t="shared" si="7"/>
        <v>4.5454545454545459</v>
      </c>
      <c r="BJ37" s="10">
        <f t="shared" si="7"/>
        <v>0</v>
      </c>
      <c r="BK37" s="10">
        <f t="shared" si="7"/>
        <v>95.454545454545453</v>
      </c>
      <c r="BL37" s="10">
        <f t="shared" si="7"/>
        <v>4.5454545454545459</v>
      </c>
      <c r="BM37" s="10">
        <f t="shared" si="7"/>
        <v>0</v>
      </c>
      <c r="BN37" s="10">
        <f t="shared" si="7"/>
        <v>95.454545454545453</v>
      </c>
      <c r="BO37" s="10">
        <f t="shared" si="7"/>
        <v>4.5454545454545459</v>
      </c>
      <c r="BP37" s="10">
        <f t="shared" ref="BP37:EA37" si="8">BP36/22%</f>
        <v>0</v>
      </c>
      <c r="BQ37" s="10">
        <f t="shared" si="8"/>
        <v>86.36363636363636</v>
      </c>
      <c r="BR37" s="10">
        <f t="shared" si="8"/>
        <v>13.636363636363637</v>
      </c>
      <c r="BS37" s="10">
        <f t="shared" si="8"/>
        <v>0</v>
      </c>
      <c r="BT37" s="10">
        <f t="shared" si="8"/>
        <v>86.36363636363636</v>
      </c>
      <c r="BU37" s="10">
        <f t="shared" si="8"/>
        <v>13.636363636363637</v>
      </c>
      <c r="BV37" s="10">
        <f t="shared" si="8"/>
        <v>0</v>
      </c>
      <c r="BW37" s="10">
        <f t="shared" si="8"/>
        <v>77.272727272727266</v>
      </c>
      <c r="BX37" s="10">
        <f t="shared" si="8"/>
        <v>22.727272727272727</v>
      </c>
      <c r="BY37" s="10">
        <f t="shared" si="8"/>
        <v>0</v>
      </c>
      <c r="BZ37" s="10">
        <f t="shared" si="8"/>
        <v>95.454545454545453</v>
      </c>
      <c r="CA37" s="10">
        <f t="shared" si="8"/>
        <v>4.5454545454545459</v>
      </c>
      <c r="CB37" s="10">
        <f t="shared" si="8"/>
        <v>0</v>
      </c>
      <c r="CC37" s="10">
        <f t="shared" si="8"/>
        <v>90.909090909090907</v>
      </c>
      <c r="CD37" s="10">
        <f t="shared" si="8"/>
        <v>9.0909090909090917</v>
      </c>
      <c r="CE37" s="10">
        <f t="shared" si="8"/>
        <v>0</v>
      </c>
      <c r="CF37" s="10">
        <f t="shared" si="8"/>
        <v>86.36363636363636</v>
      </c>
      <c r="CG37" s="10">
        <f t="shared" si="8"/>
        <v>13.636363636363637</v>
      </c>
      <c r="CH37" s="10">
        <f t="shared" si="8"/>
        <v>0</v>
      </c>
      <c r="CI37" s="10">
        <f t="shared" si="8"/>
        <v>100</v>
      </c>
      <c r="CJ37" s="10">
        <f t="shared" si="8"/>
        <v>0</v>
      </c>
      <c r="CK37" s="10">
        <f t="shared" si="8"/>
        <v>0</v>
      </c>
      <c r="CL37" s="10">
        <f t="shared" si="8"/>
        <v>100</v>
      </c>
      <c r="CM37" s="10">
        <f t="shared" si="8"/>
        <v>0</v>
      </c>
      <c r="CN37" s="10">
        <f t="shared" si="8"/>
        <v>0</v>
      </c>
      <c r="CO37" s="10">
        <f t="shared" si="8"/>
        <v>90.909090909090907</v>
      </c>
      <c r="CP37" s="10">
        <f t="shared" si="8"/>
        <v>9.0909090909090917</v>
      </c>
      <c r="CQ37" s="10">
        <f t="shared" si="8"/>
        <v>0</v>
      </c>
      <c r="CR37" s="10">
        <f t="shared" si="8"/>
        <v>95.454545454545453</v>
      </c>
      <c r="CS37" s="10">
        <f t="shared" si="8"/>
        <v>4.5454545454545459</v>
      </c>
      <c r="CT37" s="10">
        <f t="shared" si="8"/>
        <v>0</v>
      </c>
      <c r="CU37" s="10">
        <f t="shared" si="8"/>
        <v>86.36363636363636</v>
      </c>
      <c r="CV37" s="10">
        <f t="shared" si="8"/>
        <v>13.636363636363637</v>
      </c>
      <c r="CW37" s="10">
        <f t="shared" si="8"/>
        <v>0</v>
      </c>
      <c r="CX37" s="10">
        <f t="shared" si="8"/>
        <v>86.36363636363636</v>
      </c>
      <c r="CY37" s="10">
        <f t="shared" si="8"/>
        <v>13.636363636363637</v>
      </c>
      <c r="CZ37" s="10">
        <f t="shared" si="8"/>
        <v>0</v>
      </c>
      <c r="DA37" s="10">
        <f t="shared" si="8"/>
        <v>86.36363636363636</v>
      </c>
      <c r="DB37" s="10">
        <f t="shared" si="8"/>
        <v>13.636363636363637</v>
      </c>
      <c r="DC37" s="10">
        <f t="shared" si="8"/>
        <v>0</v>
      </c>
      <c r="DD37" s="10">
        <f t="shared" si="8"/>
        <v>86.36363636363636</v>
      </c>
      <c r="DE37" s="10">
        <f t="shared" si="8"/>
        <v>13.636363636363637</v>
      </c>
      <c r="DF37" s="10">
        <f t="shared" si="8"/>
        <v>0</v>
      </c>
      <c r="DG37" s="10">
        <f t="shared" si="8"/>
        <v>100</v>
      </c>
      <c r="DH37" s="10">
        <f t="shared" si="8"/>
        <v>0</v>
      </c>
      <c r="DI37" s="10">
        <f t="shared" si="8"/>
        <v>0</v>
      </c>
      <c r="DJ37" s="10">
        <f t="shared" si="8"/>
        <v>95.454545454545453</v>
      </c>
      <c r="DK37" s="10">
        <f t="shared" si="8"/>
        <v>4.5454545454545459</v>
      </c>
      <c r="DL37" s="10">
        <f t="shared" si="8"/>
        <v>0</v>
      </c>
      <c r="DM37" s="10">
        <f t="shared" si="8"/>
        <v>95.454545454545453</v>
      </c>
      <c r="DN37" s="10">
        <f t="shared" si="8"/>
        <v>4.5454545454545459</v>
      </c>
      <c r="DO37" s="10">
        <f t="shared" si="8"/>
        <v>0</v>
      </c>
      <c r="DP37" s="10">
        <f t="shared" si="8"/>
        <v>90.909090909090907</v>
      </c>
      <c r="DQ37" s="10">
        <f t="shared" si="8"/>
        <v>9.0909090909090917</v>
      </c>
      <c r="DR37" s="10">
        <f t="shared" si="8"/>
        <v>0</v>
      </c>
      <c r="DS37" s="10">
        <f t="shared" si="8"/>
        <v>90.909090909090907</v>
      </c>
      <c r="DT37" s="10">
        <f t="shared" si="8"/>
        <v>9.0909090909090917</v>
      </c>
      <c r="DU37" s="10">
        <f t="shared" si="8"/>
        <v>0</v>
      </c>
      <c r="DV37" s="10">
        <f t="shared" si="8"/>
        <v>95.454545454545453</v>
      </c>
      <c r="DW37" s="10">
        <f t="shared" si="8"/>
        <v>4.5454545454545459</v>
      </c>
      <c r="DX37" s="10">
        <f t="shared" si="8"/>
        <v>0</v>
      </c>
      <c r="DY37" s="10">
        <f t="shared" si="8"/>
        <v>100</v>
      </c>
      <c r="DZ37" s="10">
        <f t="shared" si="8"/>
        <v>0</v>
      </c>
      <c r="EA37" s="10">
        <f t="shared" si="8"/>
        <v>0</v>
      </c>
      <c r="EB37" s="10">
        <f t="shared" ref="EB37:GM37" si="9">EB36/22%</f>
        <v>95.454545454545453</v>
      </c>
      <c r="EC37" s="10">
        <f t="shared" si="9"/>
        <v>4.5454545454545459</v>
      </c>
      <c r="ED37" s="10">
        <f t="shared" si="9"/>
        <v>0</v>
      </c>
      <c r="EE37" s="10">
        <f t="shared" si="9"/>
        <v>90.909090909090907</v>
      </c>
      <c r="EF37" s="10">
        <f t="shared" si="9"/>
        <v>9.0909090909090917</v>
      </c>
      <c r="EG37" s="10">
        <f t="shared" si="9"/>
        <v>0</v>
      </c>
      <c r="EH37" s="10">
        <f t="shared" si="9"/>
        <v>86.36363636363636</v>
      </c>
      <c r="EI37" s="10">
        <f t="shared" si="9"/>
        <v>13.636363636363637</v>
      </c>
      <c r="EJ37" s="10">
        <f t="shared" si="9"/>
        <v>0</v>
      </c>
      <c r="EK37" s="10">
        <f t="shared" si="9"/>
        <v>100</v>
      </c>
      <c r="EL37" s="10">
        <f t="shared" si="9"/>
        <v>0</v>
      </c>
      <c r="EM37" s="10">
        <f t="shared" si="9"/>
        <v>0</v>
      </c>
      <c r="EN37" s="10">
        <f t="shared" si="9"/>
        <v>100</v>
      </c>
      <c r="EO37" s="10">
        <f t="shared" si="9"/>
        <v>0</v>
      </c>
      <c r="EP37" s="10">
        <f t="shared" si="9"/>
        <v>0</v>
      </c>
      <c r="EQ37" s="10">
        <f t="shared" si="9"/>
        <v>100</v>
      </c>
      <c r="ER37" s="10">
        <f t="shared" si="9"/>
        <v>0</v>
      </c>
      <c r="ES37" s="10">
        <f t="shared" si="9"/>
        <v>0</v>
      </c>
      <c r="ET37" s="10">
        <f t="shared" si="9"/>
        <v>86.36363636363636</v>
      </c>
      <c r="EU37" s="10">
        <f t="shared" si="9"/>
        <v>13.636363636363637</v>
      </c>
      <c r="EV37" s="10">
        <f t="shared" si="9"/>
        <v>0</v>
      </c>
      <c r="EW37" s="10">
        <f t="shared" si="9"/>
        <v>100</v>
      </c>
      <c r="EX37" s="10">
        <f t="shared" si="9"/>
        <v>0</v>
      </c>
      <c r="EY37" s="10">
        <f t="shared" si="9"/>
        <v>0</v>
      </c>
      <c r="EZ37" s="10">
        <f t="shared" si="9"/>
        <v>81.818181818181813</v>
      </c>
      <c r="FA37" s="10">
        <f t="shared" si="9"/>
        <v>18.181818181818183</v>
      </c>
      <c r="FB37" s="10">
        <f t="shared" si="9"/>
        <v>0</v>
      </c>
      <c r="FC37" s="10">
        <f t="shared" si="9"/>
        <v>100</v>
      </c>
      <c r="FD37" s="10">
        <f t="shared" si="9"/>
        <v>0</v>
      </c>
      <c r="FE37" s="10">
        <f t="shared" si="9"/>
        <v>0</v>
      </c>
      <c r="FF37" s="10">
        <f t="shared" si="9"/>
        <v>100</v>
      </c>
      <c r="FG37" s="10">
        <f t="shared" si="9"/>
        <v>0</v>
      </c>
      <c r="FH37" s="10">
        <f t="shared" si="9"/>
        <v>0</v>
      </c>
      <c r="FI37" s="10">
        <f t="shared" si="9"/>
        <v>95.454545454545453</v>
      </c>
      <c r="FJ37" s="10">
        <f t="shared" si="9"/>
        <v>4.5454545454545459</v>
      </c>
      <c r="FK37" s="10">
        <f t="shared" si="9"/>
        <v>0</v>
      </c>
      <c r="FL37" s="10">
        <f t="shared" si="9"/>
        <v>90.909090909090907</v>
      </c>
      <c r="FM37" s="10">
        <f t="shared" si="9"/>
        <v>9.0909090909090917</v>
      </c>
      <c r="FN37" s="10">
        <f t="shared" si="9"/>
        <v>0</v>
      </c>
      <c r="FO37" s="10">
        <f t="shared" si="9"/>
        <v>86.36363636363636</v>
      </c>
      <c r="FP37" s="10">
        <f t="shared" si="9"/>
        <v>13.636363636363637</v>
      </c>
      <c r="FQ37" s="10">
        <f t="shared" si="9"/>
        <v>0</v>
      </c>
      <c r="FR37" s="10">
        <f t="shared" si="9"/>
        <v>95.454545454545453</v>
      </c>
      <c r="FS37" s="10">
        <f t="shared" si="9"/>
        <v>4.5454545454545459</v>
      </c>
      <c r="FT37" s="10">
        <f t="shared" si="9"/>
        <v>0</v>
      </c>
      <c r="FU37" s="10">
        <f t="shared" si="9"/>
        <v>95.454545454545453</v>
      </c>
      <c r="FV37" s="10">
        <f t="shared" si="9"/>
        <v>4.5454545454545459</v>
      </c>
      <c r="FW37" s="10">
        <f t="shared" si="9"/>
        <v>0</v>
      </c>
      <c r="FX37" s="10">
        <f t="shared" si="9"/>
        <v>95.454545454545453</v>
      </c>
      <c r="FY37" s="10">
        <f t="shared" si="9"/>
        <v>4.5454545454545459</v>
      </c>
      <c r="FZ37" s="10">
        <f t="shared" si="9"/>
        <v>0</v>
      </c>
      <c r="GA37" s="10">
        <f t="shared" si="9"/>
        <v>90.909090909090907</v>
      </c>
      <c r="GB37" s="10">
        <f t="shared" si="9"/>
        <v>9.0909090909090917</v>
      </c>
      <c r="GC37" s="10">
        <f t="shared" si="9"/>
        <v>0</v>
      </c>
      <c r="GD37" s="10">
        <f t="shared" si="9"/>
        <v>95.454545454545453</v>
      </c>
      <c r="GE37" s="10">
        <f t="shared" si="9"/>
        <v>4.5454545454545459</v>
      </c>
      <c r="GF37" s="10">
        <f t="shared" si="9"/>
        <v>0</v>
      </c>
      <c r="GG37" s="10">
        <f t="shared" si="9"/>
        <v>86.36363636363636</v>
      </c>
      <c r="GH37" s="10">
        <f t="shared" si="9"/>
        <v>13.636363636363637</v>
      </c>
      <c r="GI37" s="10">
        <f t="shared" si="9"/>
        <v>0</v>
      </c>
      <c r="GJ37" s="10">
        <f t="shared" si="9"/>
        <v>95.454545454545453</v>
      </c>
      <c r="GK37" s="10">
        <f t="shared" si="9"/>
        <v>4.5454545454545459</v>
      </c>
      <c r="GL37" s="10">
        <f t="shared" si="9"/>
        <v>0</v>
      </c>
      <c r="GM37" s="10">
        <f t="shared" si="9"/>
        <v>100</v>
      </c>
      <c r="GN37" s="10">
        <f t="shared" ref="GN37:GR37" si="10">GN36/22%</f>
        <v>0</v>
      </c>
      <c r="GO37" s="10">
        <f t="shared" si="10"/>
        <v>0</v>
      </c>
      <c r="GP37" s="10">
        <f t="shared" si="10"/>
        <v>86.36363636363636</v>
      </c>
      <c r="GQ37" s="10">
        <f t="shared" si="10"/>
        <v>13.636363636363637</v>
      </c>
      <c r="GR37" s="10">
        <f t="shared" si="10"/>
        <v>0</v>
      </c>
    </row>
    <row r="39" spans="1:200" x14ac:dyDescent="0.35">
      <c r="B39" s="122" t="s">
        <v>1040</v>
      </c>
      <c r="C39" s="122"/>
      <c r="D39" s="122"/>
      <c r="E39" s="122"/>
      <c r="F39" s="42"/>
      <c r="G39" s="42"/>
      <c r="H39" s="42"/>
      <c r="I39" s="42"/>
      <c r="J39" s="42"/>
      <c r="K39" s="42"/>
      <c r="L39" s="42"/>
      <c r="M39" s="42"/>
    </row>
    <row r="40" spans="1:200" x14ac:dyDescent="0.35">
      <c r="B40" s="43" t="s">
        <v>570</v>
      </c>
      <c r="C40" s="43" t="s">
        <v>586</v>
      </c>
      <c r="D40" s="37">
        <f>E40/100*22</f>
        <v>20.333333333333332</v>
      </c>
      <c r="E40" s="44">
        <f>(C37+F37+I37+L37+O37+R37)/6</f>
        <v>92.424242424242422</v>
      </c>
      <c r="F40" s="42"/>
      <c r="G40" s="42"/>
      <c r="H40" s="42"/>
      <c r="I40" s="42"/>
      <c r="J40" s="42"/>
      <c r="K40" s="42"/>
      <c r="L40" s="42"/>
      <c r="M40" s="42"/>
    </row>
    <row r="41" spans="1:200" x14ac:dyDescent="0.35">
      <c r="B41" s="43" t="s">
        <v>572</v>
      </c>
      <c r="C41" s="43" t="s">
        <v>586</v>
      </c>
      <c r="D41" s="37">
        <f t="shared" ref="D41:D42" si="11">E41/100*22</f>
        <v>1.166666666666667</v>
      </c>
      <c r="E41" s="44">
        <f>(D37+G37+J37+M37+P37+S37)/6</f>
        <v>5.3030303030303036</v>
      </c>
      <c r="F41" s="42"/>
      <c r="G41" s="42"/>
      <c r="H41" s="42"/>
      <c r="I41" s="42"/>
      <c r="J41" s="42"/>
      <c r="K41" s="42"/>
      <c r="L41" s="42"/>
      <c r="M41" s="42"/>
    </row>
    <row r="42" spans="1:200" x14ac:dyDescent="0.35">
      <c r="B42" s="43" t="s">
        <v>573</v>
      </c>
      <c r="C42" s="43" t="s">
        <v>586</v>
      </c>
      <c r="D42" s="37">
        <f t="shared" si="11"/>
        <v>0</v>
      </c>
      <c r="E42" s="44">
        <f>(E37+H37+K37+N37+Q37+T37)/6</f>
        <v>0</v>
      </c>
      <c r="F42" s="42"/>
      <c r="G42" s="42"/>
      <c r="H42" s="42"/>
      <c r="I42" s="42"/>
      <c r="J42" s="42"/>
      <c r="K42" s="42"/>
      <c r="L42" s="42"/>
      <c r="M42" s="42"/>
    </row>
    <row r="43" spans="1:200" x14ac:dyDescent="0.35">
      <c r="B43" s="45"/>
      <c r="C43" s="45"/>
      <c r="D43" s="46">
        <f>SUM(D40:D42)</f>
        <v>21.5</v>
      </c>
      <c r="E43" s="46">
        <f>SUM(E40:E42)</f>
        <v>97.72727272727272</v>
      </c>
      <c r="F43" s="42"/>
      <c r="G43" s="42"/>
      <c r="H43" s="42"/>
      <c r="I43" s="42"/>
      <c r="J43" s="42"/>
      <c r="K43" s="42"/>
      <c r="L43" s="42"/>
      <c r="M43" s="42"/>
    </row>
    <row r="44" spans="1:200" ht="30" customHeight="1" x14ac:dyDescent="0.35">
      <c r="B44" s="43"/>
      <c r="C44" s="43"/>
      <c r="D44" s="123" t="s">
        <v>204</v>
      </c>
      <c r="E44" s="123"/>
      <c r="F44" s="124" t="s">
        <v>205</v>
      </c>
      <c r="G44" s="124"/>
      <c r="H44" s="124" t="s">
        <v>239</v>
      </c>
      <c r="I44" s="124"/>
      <c r="J44" s="42"/>
      <c r="K44" s="42"/>
      <c r="L44" s="42"/>
      <c r="M44" s="42"/>
    </row>
    <row r="45" spans="1:200" x14ac:dyDescent="0.35">
      <c r="B45" s="43" t="s">
        <v>570</v>
      </c>
      <c r="C45" s="43" t="s">
        <v>587</v>
      </c>
      <c r="D45" s="37">
        <f>E45/100*22</f>
        <v>19.833333333333329</v>
      </c>
      <c r="E45" s="44">
        <f>(U37+X37+AA37+AD37+AG37+AJ37)/6</f>
        <v>90.151515151515142</v>
      </c>
      <c r="F45" s="37">
        <f>G45/100*22</f>
        <v>19.333333333333332</v>
      </c>
      <c r="G45" s="44">
        <f>(AM37+AP37+AS37+AV37+AY37+BB37)/6</f>
        <v>87.878787878787875</v>
      </c>
      <c r="H45" s="37">
        <f>I45/100*22</f>
        <v>20.166666666666668</v>
      </c>
      <c r="I45" s="44">
        <f>(BE37+BH37+BK37+BN37+BQ37+BT37)/6</f>
        <v>91.666666666666671</v>
      </c>
      <c r="J45" s="47"/>
      <c r="K45" s="47"/>
      <c r="L45" s="47"/>
      <c r="M45" s="47"/>
    </row>
    <row r="46" spans="1:200" x14ac:dyDescent="0.35">
      <c r="B46" s="43" t="s">
        <v>572</v>
      </c>
      <c r="C46" s="43" t="s">
        <v>587</v>
      </c>
      <c r="D46" s="37">
        <f t="shared" ref="D46:D48" si="12">E46/100*22</f>
        <v>2.166666666666667</v>
      </c>
      <c r="E46" s="44">
        <f>(V37+Y37+AB37+AE37+AH37+AK37)/6</f>
        <v>9.8484848484848495</v>
      </c>
      <c r="F46" s="37">
        <f t="shared" ref="F46:F47" si="13">G46/100*22</f>
        <v>2.666666666666667</v>
      </c>
      <c r="G46" s="44">
        <f>(AN37+AQ37+AT37+AW37+AZ37+BC37)/6</f>
        <v>12.121212121212123</v>
      </c>
      <c r="H46" s="37">
        <f t="shared" ref="H46:H47" si="14">I46/100*22</f>
        <v>1.8333333333333335</v>
      </c>
      <c r="I46" s="44">
        <f>(BF37+BI37+BL37+BO37+BR37+BU37)/6</f>
        <v>8.3333333333333339</v>
      </c>
      <c r="J46" s="47"/>
      <c r="K46" s="47"/>
      <c r="L46" s="47"/>
      <c r="M46" s="47"/>
    </row>
    <row r="47" spans="1:200" x14ac:dyDescent="0.35">
      <c r="B47" s="43" t="s">
        <v>573</v>
      </c>
      <c r="C47" s="43" t="s">
        <v>587</v>
      </c>
      <c r="D47" s="37">
        <f t="shared" si="12"/>
        <v>0</v>
      </c>
      <c r="E47" s="44">
        <f>(W37+Z37+AC37+AF37+AI37+AL37)/6</f>
        <v>0</v>
      </c>
      <c r="F47" s="37">
        <f t="shared" si="13"/>
        <v>0</v>
      </c>
      <c r="G47" s="44">
        <f>(AO37+AR37+AU37+AX37+BA37+BD37)/6</f>
        <v>0</v>
      </c>
      <c r="H47" s="37">
        <f t="shared" si="14"/>
        <v>0</v>
      </c>
      <c r="I47" s="44">
        <f>(BG37+BJ37+BM37+BP37+BS37+BV37)/6</f>
        <v>0</v>
      </c>
      <c r="J47" s="47"/>
      <c r="K47" s="47"/>
      <c r="L47" s="47"/>
      <c r="M47" s="47"/>
    </row>
    <row r="48" spans="1:200" x14ac:dyDescent="0.35">
      <c r="B48" s="43"/>
      <c r="C48" s="43"/>
      <c r="D48" s="67">
        <f t="shared" si="12"/>
        <v>21.999999999999996</v>
      </c>
      <c r="E48" s="48">
        <f t="shared" ref="E48:I48" si="15">SUM(E45:E47)</f>
        <v>99.999999999999986</v>
      </c>
      <c r="F48" s="48">
        <f t="shared" si="15"/>
        <v>22</v>
      </c>
      <c r="G48" s="49">
        <f t="shared" si="15"/>
        <v>100</v>
      </c>
      <c r="H48" s="48">
        <f t="shared" si="15"/>
        <v>22</v>
      </c>
      <c r="I48" s="48">
        <f t="shared" si="15"/>
        <v>100</v>
      </c>
      <c r="J48" s="50"/>
      <c r="K48" s="50"/>
      <c r="L48" s="50"/>
      <c r="M48" s="50"/>
    </row>
    <row r="49" spans="2:13" x14ac:dyDescent="0.35">
      <c r="B49" s="43" t="s">
        <v>570</v>
      </c>
      <c r="C49" s="43" t="s">
        <v>588</v>
      </c>
      <c r="D49" s="51">
        <f>E49/100*22</f>
        <v>20.166666666666668</v>
      </c>
      <c r="E49" s="44">
        <f>(BW37+BZ37+CC37+CF37+CI37+CL37)/6</f>
        <v>91.666666666666671</v>
      </c>
      <c r="F49" s="42"/>
      <c r="G49" s="42"/>
      <c r="H49" s="42"/>
      <c r="I49" s="42"/>
      <c r="J49" s="42"/>
      <c r="K49" s="42"/>
      <c r="L49" s="42"/>
      <c r="M49" s="42"/>
    </row>
    <row r="50" spans="2:13" x14ac:dyDescent="0.35">
      <c r="B50" s="43" t="s">
        <v>572</v>
      </c>
      <c r="C50" s="43" t="s">
        <v>588</v>
      </c>
      <c r="D50" s="51">
        <f t="shared" ref="D50:D51" si="16">E50/100*22</f>
        <v>1.8333333333333335</v>
      </c>
      <c r="E50" s="44">
        <f>(BX37+CA37+CD37+CG37+CJ37+CM37)/6</f>
        <v>8.3333333333333339</v>
      </c>
      <c r="F50" s="42"/>
      <c r="G50" s="42"/>
      <c r="H50" s="42"/>
      <c r="I50" s="42"/>
      <c r="J50" s="42"/>
      <c r="K50" s="42"/>
      <c r="L50" s="42"/>
      <c r="M50" s="42"/>
    </row>
    <row r="51" spans="2:13" x14ac:dyDescent="0.35">
      <c r="B51" s="43" t="s">
        <v>573</v>
      </c>
      <c r="C51" s="43" t="s">
        <v>588</v>
      </c>
      <c r="D51" s="51">
        <f t="shared" si="16"/>
        <v>0</v>
      </c>
      <c r="E51" s="44">
        <f>(BY37+CB37+CE37+CH37+CK37+CN37)/6</f>
        <v>0</v>
      </c>
      <c r="F51" s="42"/>
      <c r="G51" s="42"/>
      <c r="H51" s="42"/>
      <c r="I51" s="42"/>
      <c r="J51" s="42"/>
      <c r="K51" s="42"/>
      <c r="L51" s="42"/>
      <c r="M51" s="42"/>
    </row>
    <row r="52" spans="2:13" x14ac:dyDescent="0.35">
      <c r="B52" s="45"/>
      <c r="C52" s="45"/>
      <c r="D52" s="48">
        <f>SUM(D49:D51)</f>
        <v>22</v>
      </c>
      <c r="E52" s="49">
        <f>SUM(E49:E51)</f>
        <v>100</v>
      </c>
      <c r="F52" s="42"/>
      <c r="G52" s="42"/>
      <c r="H52" s="42"/>
      <c r="I52" s="42"/>
      <c r="J52" s="42"/>
      <c r="K52" s="42"/>
      <c r="L52" s="42"/>
      <c r="M52" s="42"/>
    </row>
    <row r="53" spans="2:13" x14ac:dyDescent="0.35">
      <c r="B53" s="43"/>
      <c r="C53" s="43"/>
      <c r="D53" s="127" t="s">
        <v>211</v>
      </c>
      <c r="E53" s="128"/>
      <c r="F53" s="125" t="s">
        <v>207</v>
      </c>
      <c r="G53" s="126"/>
      <c r="H53" s="120" t="s">
        <v>212</v>
      </c>
      <c r="I53" s="121"/>
      <c r="J53" s="120" t="s">
        <v>213</v>
      </c>
      <c r="K53" s="121"/>
      <c r="L53" s="120" t="s">
        <v>13</v>
      </c>
      <c r="M53" s="121"/>
    </row>
    <row r="54" spans="2:13" x14ac:dyDescent="0.35">
      <c r="B54" s="43" t="s">
        <v>570</v>
      </c>
      <c r="C54" s="43" t="s">
        <v>589</v>
      </c>
      <c r="D54" s="37">
        <f>E54/100*22</f>
        <v>19.5</v>
      </c>
      <c r="E54" s="44">
        <f>(CO37+CR37+CU37+CX37+DA37+DD37)/6</f>
        <v>88.63636363636364</v>
      </c>
      <c r="F54" s="37">
        <f>G54/100*22</f>
        <v>20.833333333333332</v>
      </c>
      <c r="G54" s="44">
        <f>(DG37+DJ37+DM37+DP37+DS37+DV37)/6</f>
        <v>94.696969696969688</v>
      </c>
      <c r="H54" s="37">
        <f>I54/100*22</f>
        <v>21</v>
      </c>
      <c r="I54" s="44">
        <f>(DY37+EB37+EE37+EH37+EK37+EN37)/6</f>
        <v>95.454545454545453</v>
      </c>
      <c r="J54" s="37">
        <f>K54/100*22</f>
        <v>20.833333333333336</v>
      </c>
      <c r="K54" s="44">
        <f>(EQ37+ET37+EW37+EZ37+FC37+FF37)/6</f>
        <v>94.696969696969703</v>
      </c>
      <c r="L54" s="37">
        <f>M54/100*22</f>
        <v>20.5</v>
      </c>
      <c r="M54" s="44">
        <f>(FI37+FL37+FO37+FR37+FU37+FX37)/6</f>
        <v>93.181818181818187</v>
      </c>
    </row>
    <row r="55" spans="2:13" x14ac:dyDescent="0.35">
      <c r="B55" s="43" t="s">
        <v>572</v>
      </c>
      <c r="C55" s="43" t="s">
        <v>589</v>
      </c>
      <c r="D55" s="37">
        <f t="shared" ref="D55:D56" si="17">E55/100*22</f>
        <v>2.5</v>
      </c>
      <c r="E55" s="44">
        <f>(CP37+CS37+CV37+CY37+DB37+DE37)/6</f>
        <v>11.363636363636365</v>
      </c>
      <c r="F55" s="37">
        <f t="shared" ref="F55:F56" si="18">G55/100*22</f>
        <v>1.166666666666667</v>
      </c>
      <c r="G55" s="44">
        <f>(DH37+DK37+DN37+DQ37+DT37+DW37)/6</f>
        <v>5.3030303030303036</v>
      </c>
      <c r="H55" s="37">
        <f t="shared" ref="H55:H56" si="19">I55/100*22</f>
        <v>1</v>
      </c>
      <c r="I55" s="44">
        <f>(DZ37+EC37+EF37+EI37+EL37+EO37)/6</f>
        <v>4.5454545454545459</v>
      </c>
      <c r="J55" s="37">
        <f t="shared" ref="J55:J56" si="20">K55/100*22</f>
        <v>1.166666666666667</v>
      </c>
      <c r="K55" s="44">
        <f>(ER37+EU37+EX37+FA37+FD37+FG37)/6</f>
        <v>5.3030303030303036</v>
      </c>
      <c r="L55" s="37">
        <f t="shared" ref="L55:L56" si="21">M55/100*22</f>
        <v>1.5000000000000002</v>
      </c>
      <c r="M55" s="44">
        <f>(FJ37+FM37+FP37+FS37+FV37+FY37)/6</f>
        <v>6.8181818181818192</v>
      </c>
    </row>
    <row r="56" spans="2:13" x14ac:dyDescent="0.35">
      <c r="B56" s="43" t="s">
        <v>573</v>
      </c>
      <c r="C56" s="43" t="s">
        <v>589</v>
      </c>
      <c r="D56" s="37">
        <f t="shared" si="17"/>
        <v>0</v>
      </c>
      <c r="E56" s="44">
        <f>(CQ37+CT37+CW37+CZ37+DC37+DF37)/6</f>
        <v>0</v>
      </c>
      <c r="F56" s="37">
        <f t="shared" si="18"/>
        <v>0</v>
      </c>
      <c r="G56" s="44">
        <f>(DI37+DL37+DO37+DR37+DU37+DX37)/6</f>
        <v>0</v>
      </c>
      <c r="H56" s="37">
        <f t="shared" si="19"/>
        <v>0</v>
      </c>
      <c r="I56" s="44">
        <f>(EA37+ED37+EG37+EJ37+EM37+EP37)/6</f>
        <v>0</v>
      </c>
      <c r="J56" s="37">
        <f t="shared" si="20"/>
        <v>0</v>
      </c>
      <c r="K56" s="44">
        <f>(ES37+EV37+EY37+FB37+FE37+FH37)/6</f>
        <v>0</v>
      </c>
      <c r="L56" s="37">
        <f t="shared" si="21"/>
        <v>0</v>
      </c>
      <c r="M56" s="44">
        <f>(FK37+FN37+FQ37+FT37+FW37+FZ37)/6</f>
        <v>0</v>
      </c>
    </row>
    <row r="57" spans="2:13" x14ac:dyDescent="0.35">
      <c r="B57" s="43"/>
      <c r="C57" s="43"/>
      <c r="D57" s="48">
        <f t="shared" ref="D57:M57" si="22">SUM(D54:D56)</f>
        <v>22</v>
      </c>
      <c r="E57" s="48">
        <f t="shared" si="22"/>
        <v>100</v>
      </c>
      <c r="F57" s="48">
        <f t="shared" si="22"/>
        <v>22</v>
      </c>
      <c r="G57" s="49">
        <f t="shared" si="22"/>
        <v>99.999999999999986</v>
      </c>
      <c r="H57" s="48">
        <f t="shared" si="22"/>
        <v>22</v>
      </c>
      <c r="I57" s="48">
        <f t="shared" si="22"/>
        <v>100</v>
      </c>
      <c r="J57" s="48">
        <f t="shared" si="22"/>
        <v>22.000000000000004</v>
      </c>
      <c r="K57" s="48">
        <f t="shared" si="22"/>
        <v>100</v>
      </c>
      <c r="L57" s="48">
        <f t="shared" si="22"/>
        <v>22</v>
      </c>
      <c r="M57" s="48">
        <f t="shared" si="22"/>
        <v>100</v>
      </c>
    </row>
    <row r="58" spans="2:13" x14ac:dyDescent="0.35">
      <c r="B58" s="43" t="s">
        <v>570</v>
      </c>
      <c r="C58" s="43" t="s">
        <v>590</v>
      </c>
      <c r="D58" s="37">
        <f>E58/100*22</f>
        <v>20.333333333333332</v>
      </c>
      <c r="E58" s="44">
        <f>(GA37+GD37+GG37+GJ37+GM37+GP37)/6</f>
        <v>92.424242424242422</v>
      </c>
      <c r="F58" s="42"/>
      <c r="G58" s="42"/>
      <c r="H58" s="42"/>
      <c r="I58" s="42"/>
      <c r="J58" s="42"/>
      <c r="K58" s="42"/>
      <c r="L58" s="42"/>
      <c r="M58" s="42"/>
    </row>
    <row r="59" spans="2:13" x14ac:dyDescent="0.35">
      <c r="B59" s="43" t="s">
        <v>572</v>
      </c>
      <c r="C59" s="43" t="s">
        <v>590</v>
      </c>
      <c r="D59" s="37">
        <f t="shared" ref="D59:D60" si="23">E59/100*22</f>
        <v>1.6666666666666665</v>
      </c>
      <c r="E59" s="44">
        <f>(GB37+GE37+GH37+GK37+GN37+GQ37)/6</f>
        <v>7.5757575757575752</v>
      </c>
      <c r="F59" s="42"/>
      <c r="G59" s="42"/>
      <c r="H59" s="42"/>
      <c r="I59" s="42"/>
      <c r="J59" s="42"/>
      <c r="K59" s="42"/>
      <c r="L59" s="42"/>
      <c r="M59" s="42"/>
    </row>
    <row r="60" spans="2:13" x14ac:dyDescent="0.35">
      <c r="B60" s="43" t="s">
        <v>573</v>
      </c>
      <c r="C60" s="43" t="s">
        <v>590</v>
      </c>
      <c r="D60" s="37">
        <f t="shared" si="23"/>
        <v>0</v>
      </c>
      <c r="E60" s="44">
        <f>(GC37+GF37+GI37+GL37+GO37+GR37)/6</f>
        <v>0</v>
      </c>
      <c r="F60" s="42"/>
      <c r="G60" s="42"/>
      <c r="H60" s="42"/>
      <c r="I60" s="42"/>
      <c r="J60" s="42"/>
      <c r="K60" s="42"/>
      <c r="L60" s="42"/>
      <c r="M60" s="42"/>
    </row>
    <row r="61" spans="2:13" x14ac:dyDescent="0.35">
      <c r="B61" s="43"/>
      <c r="C61" s="43"/>
      <c r="D61" s="48">
        <f>SUM(D58:D60)</f>
        <v>22</v>
      </c>
      <c r="E61" s="49">
        <f>SUM(E58:E60)</f>
        <v>100</v>
      </c>
      <c r="F61" s="42"/>
      <c r="G61" s="42"/>
      <c r="H61" s="42"/>
      <c r="I61" s="42"/>
      <c r="J61" s="42"/>
      <c r="K61" s="42"/>
      <c r="L61" s="42"/>
      <c r="M61" s="42"/>
    </row>
  </sheetData>
  <mergeCells count="162">
    <mergeCell ref="BQ12:BS12"/>
    <mergeCell ref="BN12:BP12"/>
    <mergeCell ref="BT12:BV12"/>
    <mergeCell ref="CX12:CZ12"/>
    <mergeCell ref="DA12:DC12"/>
    <mergeCell ref="A36:B36"/>
    <mergeCell ref="A37:B3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3:M53"/>
    <mergeCell ref="B39:E39"/>
    <mergeCell ref="D44:E44"/>
    <mergeCell ref="F44:G44"/>
    <mergeCell ref="H44:I44"/>
    <mergeCell ref="F53:G53"/>
    <mergeCell ref="D53:E53"/>
    <mergeCell ref="H53:I53"/>
    <mergeCell ref="J53:K5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7"/>
  <sheetViews>
    <sheetView zoomScale="64" zoomScaleNormal="64" workbookViewId="0">
      <selection activeCell="V45" sqref="V45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14</v>
      </c>
      <c r="B1" s="12" t="s">
        <v>1043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1338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1050</v>
      </c>
      <c r="IS2" s="87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88" t="s">
        <v>0</v>
      </c>
      <c r="B4" s="88" t="s">
        <v>134</v>
      </c>
      <c r="C4" s="90" t="s">
        <v>273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 t="s">
        <v>203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111" t="s">
        <v>596</v>
      </c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3"/>
      <c r="DY4" s="99" t="s">
        <v>206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68" t="s">
        <v>276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" customHeight="1" x14ac:dyDescent="0.35">
      <c r="A5" s="88"/>
      <c r="B5" s="88"/>
      <c r="C5" s="84" t="s">
        <v>202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 t="s">
        <v>274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3" t="s">
        <v>205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 t="s">
        <v>275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239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4" t="s">
        <v>240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211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5" t="s">
        <v>207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3" t="s">
        <v>212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120" t="s">
        <v>213</v>
      </c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4"/>
      <c r="HB5" s="134"/>
      <c r="HC5" s="134"/>
      <c r="HD5" s="121"/>
      <c r="HE5" s="131" t="s">
        <v>13</v>
      </c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3"/>
      <c r="HZ5" s="83" t="s">
        <v>209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54" ht="4.1500000000000004" hidden="1" customHeight="1" x14ac:dyDescent="0.35">
      <c r="A6" s="88"/>
      <c r="B6" s="8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54" ht="16.149999999999999" hidden="1" customHeight="1" thickBot="1" x14ac:dyDescent="0.35">
      <c r="A7" s="88"/>
      <c r="B7" s="8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54" ht="17.5" hidden="1" customHeight="1" thickBot="1" x14ac:dyDescent="0.35">
      <c r="A8" s="88"/>
      <c r="B8" s="8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54" ht="18" hidden="1" customHeight="1" thickBot="1" x14ac:dyDescent="0.35">
      <c r="A9" s="88"/>
      <c r="B9" s="8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54" ht="30" hidden="1" customHeight="1" thickBot="1" x14ac:dyDescent="0.35">
      <c r="A10" s="88"/>
      <c r="B10" s="8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54" ht="15.5" x14ac:dyDescent="0.35">
      <c r="A11" s="88"/>
      <c r="B11" s="88"/>
      <c r="C11" s="84" t="s">
        <v>87</v>
      </c>
      <c r="D11" s="84" t="s">
        <v>2</v>
      </c>
      <c r="E11" s="84" t="s">
        <v>3</v>
      </c>
      <c r="F11" s="84" t="s">
        <v>88</v>
      </c>
      <c r="G11" s="84" t="s">
        <v>6</v>
      </c>
      <c r="H11" s="84" t="s">
        <v>7</v>
      </c>
      <c r="I11" s="84" t="s">
        <v>89</v>
      </c>
      <c r="J11" s="84"/>
      <c r="K11" s="84"/>
      <c r="L11" s="84" t="s">
        <v>128</v>
      </c>
      <c r="M11" s="84"/>
      <c r="N11" s="84"/>
      <c r="O11" s="84" t="s">
        <v>90</v>
      </c>
      <c r="P11" s="84"/>
      <c r="Q11" s="84"/>
      <c r="R11" s="84" t="s">
        <v>91</v>
      </c>
      <c r="S11" s="84"/>
      <c r="T11" s="84"/>
      <c r="U11" s="84" t="s">
        <v>92</v>
      </c>
      <c r="V11" s="84"/>
      <c r="W11" s="84"/>
      <c r="X11" s="84" t="s">
        <v>93</v>
      </c>
      <c r="Y11" s="84"/>
      <c r="Z11" s="84"/>
      <c r="AA11" s="84" t="s">
        <v>94</v>
      </c>
      <c r="AB11" s="84"/>
      <c r="AC11" s="84"/>
      <c r="AD11" s="84" t="s">
        <v>893</v>
      </c>
      <c r="AE11" s="84"/>
      <c r="AF11" s="84"/>
      <c r="AG11" s="84" t="s">
        <v>129</v>
      </c>
      <c r="AH11" s="84"/>
      <c r="AI11" s="84"/>
      <c r="AJ11" s="83" t="s">
        <v>95</v>
      </c>
      <c r="AK11" s="83"/>
      <c r="AL11" s="83"/>
      <c r="AM11" s="83" t="s">
        <v>902</v>
      </c>
      <c r="AN11" s="83"/>
      <c r="AO11" s="83"/>
      <c r="AP11" s="84" t="s">
        <v>96</v>
      </c>
      <c r="AQ11" s="84"/>
      <c r="AR11" s="84"/>
      <c r="AS11" s="84" t="s">
        <v>97</v>
      </c>
      <c r="AT11" s="84"/>
      <c r="AU11" s="84"/>
      <c r="AV11" s="83" t="s">
        <v>98</v>
      </c>
      <c r="AW11" s="83"/>
      <c r="AX11" s="83"/>
      <c r="AY11" s="84" t="s">
        <v>99</v>
      </c>
      <c r="AZ11" s="84"/>
      <c r="BA11" s="84"/>
      <c r="BB11" s="84" t="s">
        <v>100</v>
      </c>
      <c r="BC11" s="84"/>
      <c r="BD11" s="84"/>
      <c r="BE11" s="84" t="s">
        <v>101</v>
      </c>
      <c r="BF11" s="84"/>
      <c r="BG11" s="84"/>
      <c r="BH11" s="84" t="s">
        <v>102</v>
      </c>
      <c r="BI11" s="84"/>
      <c r="BJ11" s="84"/>
      <c r="BK11" s="84" t="s">
        <v>908</v>
      </c>
      <c r="BL11" s="84"/>
      <c r="BM11" s="84"/>
      <c r="BN11" s="83" t="s">
        <v>103</v>
      </c>
      <c r="BO11" s="83"/>
      <c r="BP11" s="83"/>
      <c r="BQ11" s="83" t="s">
        <v>104</v>
      </c>
      <c r="BR11" s="83"/>
      <c r="BS11" s="83"/>
      <c r="BT11" s="83" t="s">
        <v>105</v>
      </c>
      <c r="BU11" s="83"/>
      <c r="BV11" s="83"/>
      <c r="BW11" s="83" t="s">
        <v>106</v>
      </c>
      <c r="BX11" s="83"/>
      <c r="BY11" s="83"/>
      <c r="BZ11" s="83" t="s">
        <v>107</v>
      </c>
      <c r="CA11" s="83"/>
      <c r="CB11" s="83"/>
      <c r="CC11" s="83" t="s">
        <v>108</v>
      </c>
      <c r="CD11" s="83"/>
      <c r="CE11" s="83"/>
      <c r="CF11" s="83" t="s">
        <v>109</v>
      </c>
      <c r="CG11" s="83"/>
      <c r="CH11" s="83"/>
      <c r="CI11" s="83" t="s">
        <v>110</v>
      </c>
      <c r="CJ11" s="83"/>
      <c r="CK11" s="83"/>
      <c r="CL11" s="83" t="s">
        <v>111</v>
      </c>
      <c r="CM11" s="83"/>
      <c r="CN11" s="83"/>
      <c r="CO11" s="83" t="s">
        <v>130</v>
      </c>
      <c r="CP11" s="83"/>
      <c r="CQ11" s="83"/>
      <c r="CR11" s="83" t="s">
        <v>112</v>
      </c>
      <c r="CS11" s="83"/>
      <c r="CT11" s="83"/>
      <c r="CU11" s="83" t="s">
        <v>113</v>
      </c>
      <c r="CV11" s="83"/>
      <c r="CW11" s="83"/>
      <c r="CX11" s="83" t="s">
        <v>114</v>
      </c>
      <c r="CY11" s="83"/>
      <c r="CZ11" s="83"/>
      <c r="DA11" s="83" t="s">
        <v>115</v>
      </c>
      <c r="DB11" s="83"/>
      <c r="DC11" s="83"/>
      <c r="DD11" s="83" t="s">
        <v>277</v>
      </c>
      <c r="DE11" s="83"/>
      <c r="DF11" s="83"/>
      <c r="DG11" s="83" t="s">
        <v>278</v>
      </c>
      <c r="DH11" s="83"/>
      <c r="DI11" s="83"/>
      <c r="DJ11" s="83" t="s">
        <v>279</v>
      </c>
      <c r="DK11" s="83"/>
      <c r="DL11" s="83"/>
      <c r="DM11" s="83" t="s">
        <v>280</v>
      </c>
      <c r="DN11" s="83"/>
      <c r="DO11" s="83"/>
      <c r="DP11" s="83" t="s">
        <v>281</v>
      </c>
      <c r="DQ11" s="83"/>
      <c r="DR11" s="83"/>
      <c r="DS11" s="83" t="s">
        <v>282</v>
      </c>
      <c r="DT11" s="83"/>
      <c r="DU11" s="83"/>
      <c r="DV11" s="83" t="s">
        <v>283</v>
      </c>
      <c r="DW11" s="83"/>
      <c r="DX11" s="83"/>
      <c r="DY11" s="83" t="s">
        <v>116</v>
      </c>
      <c r="DZ11" s="83"/>
      <c r="EA11" s="83"/>
      <c r="EB11" s="83" t="s">
        <v>117</v>
      </c>
      <c r="EC11" s="83"/>
      <c r="ED11" s="83"/>
      <c r="EE11" s="83" t="s">
        <v>118</v>
      </c>
      <c r="EF11" s="83"/>
      <c r="EG11" s="83"/>
      <c r="EH11" s="83" t="s">
        <v>131</v>
      </c>
      <c r="EI11" s="83"/>
      <c r="EJ11" s="83"/>
      <c r="EK11" s="83" t="s">
        <v>119</v>
      </c>
      <c r="EL11" s="83"/>
      <c r="EM11" s="83"/>
      <c r="EN11" s="83" t="s">
        <v>120</v>
      </c>
      <c r="EO11" s="83"/>
      <c r="EP11" s="83"/>
      <c r="EQ11" s="83" t="s">
        <v>121</v>
      </c>
      <c r="ER11" s="83"/>
      <c r="ES11" s="83"/>
      <c r="ET11" s="83" t="s">
        <v>122</v>
      </c>
      <c r="EU11" s="83"/>
      <c r="EV11" s="83"/>
      <c r="EW11" s="83" t="s">
        <v>123</v>
      </c>
      <c r="EX11" s="83"/>
      <c r="EY11" s="83"/>
      <c r="EZ11" s="83" t="s">
        <v>124</v>
      </c>
      <c r="FA11" s="83"/>
      <c r="FB11" s="83"/>
      <c r="FC11" s="83" t="s">
        <v>125</v>
      </c>
      <c r="FD11" s="83"/>
      <c r="FE11" s="83"/>
      <c r="FF11" s="83" t="s">
        <v>126</v>
      </c>
      <c r="FG11" s="83"/>
      <c r="FH11" s="83"/>
      <c r="FI11" s="83" t="s">
        <v>127</v>
      </c>
      <c r="FJ11" s="83"/>
      <c r="FK11" s="83"/>
      <c r="FL11" s="83" t="s">
        <v>132</v>
      </c>
      <c r="FM11" s="83"/>
      <c r="FN11" s="83"/>
      <c r="FO11" s="83" t="s">
        <v>133</v>
      </c>
      <c r="FP11" s="83"/>
      <c r="FQ11" s="83"/>
      <c r="FR11" s="83" t="s">
        <v>284</v>
      </c>
      <c r="FS11" s="83"/>
      <c r="FT11" s="83"/>
      <c r="FU11" s="83" t="s">
        <v>285</v>
      </c>
      <c r="FV11" s="83"/>
      <c r="FW11" s="83"/>
      <c r="FX11" s="83" t="s">
        <v>286</v>
      </c>
      <c r="FY11" s="83"/>
      <c r="FZ11" s="83"/>
      <c r="GA11" s="83" t="s">
        <v>287</v>
      </c>
      <c r="GB11" s="83"/>
      <c r="GC11" s="83"/>
      <c r="GD11" s="83" t="s">
        <v>288</v>
      </c>
      <c r="GE11" s="83"/>
      <c r="GF11" s="83"/>
      <c r="GG11" s="83" t="s">
        <v>289</v>
      </c>
      <c r="GH11" s="83"/>
      <c r="GI11" s="83"/>
      <c r="GJ11" s="83" t="s">
        <v>986</v>
      </c>
      <c r="GK11" s="83"/>
      <c r="GL11" s="83"/>
      <c r="GM11" s="83" t="s">
        <v>987</v>
      </c>
      <c r="GN11" s="83"/>
      <c r="GO11" s="83"/>
      <c r="GP11" s="83" t="s">
        <v>989</v>
      </c>
      <c r="GQ11" s="83"/>
      <c r="GR11" s="83"/>
      <c r="GS11" s="83" t="s">
        <v>993</v>
      </c>
      <c r="GT11" s="83"/>
      <c r="GU11" s="83"/>
      <c r="GV11" s="83" t="s">
        <v>999</v>
      </c>
      <c r="GW11" s="83"/>
      <c r="GX11" s="83"/>
      <c r="GY11" s="83" t="s">
        <v>1000</v>
      </c>
      <c r="GZ11" s="83"/>
      <c r="HA11" s="83"/>
      <c r="HB11" s="83" t="s">
        <v>1004</v>
      </c>
      <c r="HC11" s="83"/>
      <c r="HD11" s="83"/>
      <c r="HE11" s="83" t="s">
        <v>1005</v>
      </c>
      <c r="HF11" s="83"/>
      <c r="HG11" s="83"/>
      <c r="HH11" s="83" t="s">
        <v>1007</v>
      </c>
      <c r="HI11" s="83"/>
      <c r="HJ11" s="83"/>
      <c r="HK11" s="83" t="s">
        <v>1011</v>
      </c>
      <c r="HL11" s="83"/>
      <c r="HM11" s="83"/>
      <c r="HN11" s="83" t="s">
        <v>1013</v>
      </c>
      <c r="HO11" s="83"/>
      <c r="HP11" s="83"/>
      <c r="HQ11" s="83" t="s">
        <v>1016</v>
      </c>
      <c r="HR11" s="83"/>
      <c r="HS11" s="83"/>
      <c r="HT11" s="83" t="s">
        <v>1021</v>
      </c>
      <c r="HU11" s="83"/>
      <c r="HV11" s="83"/>
      <c r="HW11" s="83" t="s">
        <v>1022</v>
      </c>
      <c r="HX11" s="83"/>
      <c r="HY11" s="83"/>
      <c r="HZ11" s="83" t="s">
        <v>290</v>
      </c>
      <c r="IA11" s="83"/>
      <c r="IB11" s="83"/>
      <c r="IC11" s="83" t="s">
        <v>291</v>
      </c>
      <c r="ID11" s="83"/>
      <c r="IE11" s="83"/>
      <c r="IF11" s="83" t="s">
        <v>292</v>
      </c>
      <c r="IG11" s="83"/>
      <c r="IH11" s="83"/>
      <c r="II11" s="83" t="s">
        <v>293</v>
      </c>
      <c r="IJ11" s="83"/>
      <c r="IK11" s="83"/>
      <c r="IL11" s="83" t="s">
        <v>294</v>
      </c>
      <c r="IM11" s="83"/>
      <c r="IN11" s="83"/>
      <c r="IO11" s="83" t="s">
        <v>295</v>
      </c>
      <c r="IP11" s="83"/>
      <c r="IQ11" s="83"/>
      <c r="IR11" s="83" t="s">
        <v>296</v>
      </c>
      <c r="IS11" s="83"/>
      <c r="IT11" s="83"/>
    </row>
    <row r="12" spans="1:254" ht="91.5" customHeight="1" x14ac:dyDescent="0.35">
      <c r="A12" s="88"/>
      <c r="B12" s="88"/>
      <c r="C12" s="75" t="s">
        <v>878</v>
      </c>
      <c r="D12" s="75"/>
      <c r="E12" s="75"/>
      <c r="F12" s="93" t="s">
        <v>881</v>
      </c>
      <c r="G12" s="93"/>
      <c r="H12" s="93"/>
      <c r="I12" s="93" t="s">
        <v>882</v>
      </c>
      <c r="J12" s="93"/>
      <c r="K12" s="93"/>
      <c r="L12" s="93" t="s">
        <v>886</v>
      </c>
      <c r="M12" s="93"/>
      <c r="N12" s="93"/>
      <c r="O12" s="93" t="s">
        <v>887</v>
      </c>
      <c r="P12" s="93"/>
      <c r="Q12" s="93"/>
      <c r="R12" s="93" t="s">
        <v>888</v>
      </c>
      <c r="S12" s="93"/>
      <c r="T12" s="93"/>
      <c r="U12" s="93" t="s">
        <v>430</v>
      </c>
      <c r="V12" s="93"/>
      <c r="W12" s="93"/>
      <c r="X12" s="93" t="s">
        <v>1039</v>
      </c>
      <c r="Y12" s="93"/>
      <c r="Z12" s="93"/>
      <c r="AA12" s="75" t="s">
        <v>433</v>
      </c>
      <c r="AB12" s="75"/>
      <c r="AC12" s="75"/>
      <c r="AD12" s="75" t="s">
        <v>894</v>
      </c>
      <c r="AE12" s="75"/>
      <c r="AF12" s="75"/>
      <c r="AG12" s="93" t="s">
        <v>895</v>
      </c>
      <c r="AH12" s="93"/>
      <c r="AI12" s="93"/>
      <c r="AJ12" s="93" t="s">
        <v>899</v>
      </c>
      <c r="AK12" s="93"/>
      <c r="AL12" s="93"/>
      <c r="AM12" s="75" t="s">
        <v>901</v>
      </c>
      <c r="AN12" s="75"/>
      <c r="AO12" s="75"/>
      <c r="AP12" s="93" t="s">
        <v>440</v>
      </c>
      <c r="AQ12" s="93"/>
      <c r="AR12" s="93"/>
      <c r="AS12" s="75" t="s">
        <v>903</v>
      </c>
      <c r="AT12" s="75"/>
      <c r="AU12" s="75"/>
      <c r="AV12" s="93" t="s">
        <v>904</v>
      </c>
      <c r="AW12" s="93"/>
      <c r="AX12" s="93"/>
      <c r="AY12" s="93" t="s">
        <v>446</v>
      </c>
      <c r="AZ12" s="93"/>
      <c r="BA12" s="93"/>
      <c r="BB12" s="93" t="s">
        <v>905</v>
      </c>
      <c r="BC12" s="93"/>
      <c r="BD12" s="93"/>
      <c r="BE12" s="93" t="s">
        <v>906</v>
      </c>
      <c r="BF12" s="93"/>
      <c r="BG12" s="93"/>
      <c r="BH12" s="93" t="s">
        <v>907</v>
      </c>
      <c r="BI12" s="93"/>
      <c r="BJ12" s="93"/>
      <c r="BK12" s="93" t="s">
        <v>913</v>
      </c>
      <c r="BL12" s="93"/>
      <c r="BM12" s="93"/>
      <c r="BN12" s="93" t="s">
        <v>909</v>
      </c>
      <c r="BO12" s="93"/>
      <c r="BP12" s="93"/>
      <c r="BQ12" s="93" t="s">
        <v>910</v>
      </c>
      <c r="BR12" s="93"/>
      <c r="BS12" s="93"/>
      <c r="BT12" s="93" t="s">
        <v>461</v>
      </c>
      <c r="BU12" s="93"/>
      <c r="BV12" s="93"/>
      <c r="BW12" s="93" t="s">
        <v>918</v>
      </c>
      <c r="BX12" s="93"/>
      <c r="BY12" s="93"/>
      <c r="BZ12" s="93" t="s">
        <v>464</v>
      </c>
      <c r="CA12" s="93"/>
      <c r="CB12" s="93"/>
      <c r="CC12" s="93" t="s">
        <v>467</v>
      </c>
      <c r="CD12" s="93"/>
      <c r="CE12" s="93"/>
      <c r="CF12" s="93" t="s">
        <v>921</v>
      </c>
      <c r="CG12" s="93"/>
      <c r="CH12" s="93"/>
      <c r="CI12" s="93" t="s">
        <v>925</v>
      </c>
      <c r="CJ12" s="93"/>
      <c r="CK12" s="93"/>
      <c r="CL12" s="93" t="s">
        <v>926</v>
      </c>
      <c r="CM12" s="93"/>
      <c r="CN12" s="93"/>
      <c r="CO12" s="93" t="s">
        <v>927</v>
      </c>
      <c r="CP12" s="93"/>
      <c r="CQ12" s="93"/>
      <c r="CR12" s="93" t="s">
        <v>928</v>
      </c>
      <c r="CS12" s="93"/>
      <c r="CT12" s="93"/>
      <c r="CU12" s="93" t="s">
        <v>929</v>
      </c>
      <c r="CV12" s="93"/>
      <c r="CW12" s="93"/>
      <c r="CX12" s="93" t="s">
        <v>930</v>
      </c>
      <c r="CY12" s="93"/>
      <c r="CZ12" s="93"/>
      <c r="DA12" s="93" t="s">
        <v>477</v>
      </c>
      <c r="DB12" s="93"/>
      <c r="DC12" s="93"/>
      <c r="DD12" s="93" t="s">
        <v>935</v>
      </c>
      <c r="DE12" s="93"/>
      <c r="DF12" s="93"/>
      <c r="DG12" s="93" t="s">
        <v>936</v>
      </c>
      <c r="DH12" s="93"/>
      <c r="DI12" s="93"/>
      <c r="DJ12" s="93" t="s">
        <v>940</v>
      </c>
      <c r="DK12" s="93"/>
      <c r="DL12" s="93"/>
      <c r="DM12" s="93" t="s">
        <v>490</v>
      </c>
      <c r="DN12" s="93"/>
      <c r="DO12" s="93"/>
      <c r="DP12" s="93" t="s">
        <v>493</v>
      </c>
      <c r="DQ12" s="93"/>
      <c r="DR12" s="93"/>
      <c r="DS12" s="93" t="s">
        <v>942</v>
      </c>
      <c r="DT12" s="93"/>
      <c r="DU12" s="93"/>
      <c r="DV12" s="93" t="s">
        <v>467</v>
      </c>
      <c r="DW12" s="93"/>
      <c r="DX12" s="93"/>
      <c r="DY12" s="93" t="s">
        <v>947</v>
      </c>
      <c r="DZ12" s="93"/>
      <c r="EA12" s="93"/>
      <c r="EB12" s="93" t="s">
        <v>948</v>
      </c>
      <c r="EC12" s="93"/>
      <c r="ED12" s="93"/>
      <c r="EE12" s="93" t="s">
        <v>502</v>
      </c>
      <c r="EF12" s="93"/>
      <c r="EG12" s="93"/>
      <c r="EH12" s="93" t="s">
        <v>951</v>
      </c>
      <c r="EI12" s="93"/>
      <c r="EJ12" s="93"/>
      <c r="EK12" s="93" t="s">
        <v>506</v>
      </c>
      <c r="EL12" s="93"/>
      <c r="EM12" s="93"/>
      <c r="EN12" s="93" t="s">
        <v>507</v>
      </c>
      <c r="EO12" s="93"/>
      <c r="EP12" s="93"/>
      <c r="EQ12" s="93" t="s">
        <v>954</v>
      </c>
      <c r="ER12" s="93"/>
      <c r="ES12" s="93"/>
      <c r="ET12" s="93" t="s">
        <v>955</v>
      </c>
      <c r="EU12" s="93"/>
      <c r="EV12" s="93"/>
      <c r="EW12" s="93" t="s">
        <v>956</v>
      </c>
      <c r="EX12" s="93"/>
      <c r="EY12" s="93"/>
      <c r="EZ12" s="93" t="s">
        <v>957</v>
      </c>
      <c r="FA12" s="93"/>
      <c r="FB12" s="93"/>
      <c r="FC12" s="93" t="s">
        <v>959</v>
      </c>
      <c r="FD12" s="93"/>
      <c r="FE12" s="93"/>
      <c r="FF12" s="93" t="s">
        <v>966</v>
      </c>
      <c r="FG12" s="93"/>
      <c r="FH12" s="93"/>
      <c r="FI12" s="93" t="s">
        <v>963</v>
      </c>
      <c r="FJ12" s="93"/>
      <c r="FK12" s="93"/>
      <c r="FL12" s="93" t="s">
        <v>964</v>
      </c>
      <c r="FM12" s="93"/>
      <c r="FN12" s="93"/>
      <c r="FO12" s="84" t="s">
        <v>525</v>
      </c>
      <c r="FP12" s="84"/>
      <c r="FQ12" s="84"/>
      <c r="FR12" s="93" t="s">
        <v>971</v>
      </c>
      <c r="FS12" s="93"/>
      <c r="FT12" s="93"/>
      <c r="FU12" s="93" t="s">
        <v>973</v>
      </c>
      <c r="FV12" s="93"/>
      <c r="FW12" s="93"/>
      <c r="FX12" s="93" t="s">
        <v>530</v>
      </c>
      <c r="FY12" s="93"/>
      <c r="FZ12" s="93"/>
      <c r="GA12" s="93" t="s">
        <v>975</v>
      </c>
      <c r="GB12" s="93"/>
      <c r="GC12" s="93"/>
      <c r="GD12" s="93" t="s">
        <v>977</v>
      </c>
      <c r="GE12" s="93"/>
      <c r="GF12" s="93"/>
      <c r="GG12" s="93" t="s">
        <v>981</v>
      </c>
      <c r="GH12" s="93"/>
      <c r="GI12" s="93"/>
      <c r="GJ12" s="75" t="s">
        <v>982</v>
      </c>
      <c r="GK12" s="75"/>
      <c r="GL12" s="75"/>
      <c r="GM12" s="93" t="s">
        <v>538</v>
      </c>
      <c r="GN12" s="93"/>
      <c r="GO12" s="93"/>
      <c r="GP12" s="93" t="s">
        <v>988</v>
      </c>
      <c r="GQ12" s="93"/>
      <c r="GR12" s="93"/>
      <c r="GS12" s="93" t="s">
        <v>994</v>
      </c>
      <c r="GT12" s="93"/>
      <c r="GU12" s="93"/>
      <c r="GV12" s="93" t="s">
        <v>995</v>
      </c>
      <c r="GW12" s="93"/>
      <c r="GX12" s="93"/>
      <c r="GY12" s="93" t="s">
        <v>543</v>
      </c>
      <c r="GZ12" s="93"/>
      <c r="HA12" s="93"/>
      <c r="HB12" s="93" t="s">
        <v>544</v>
      </c>
      <c r="HC12" s="93"/>
      <c r="HD12" s="93"/>
      <c r="HE12" s="93" t="s">
        <v>547</v>
      </c>
      <c r="HF12" s="93"/>
      <c r="HG12" s="93"/>
      <c r="HH12" s="93" t="s">
        <v>1006</v>
      </c>
      <c r="HI12" s="93"/>
      <c r="HJ12" s="93"/>
      <c r="HK12" s="93" t="s">
        <v>1012</v>
      </c>
      <c r="HL12" s="93"/>
      <c r="HM12" s="93"/>
      <c r="HN12" s="93" t="s">
        <v>1014</v>
      </c>
      <c r="HO12" s="93"/>
      <c r="HP12" s="93"/>
      <c r="HQ12" s="93" t="s">
        <v>1017</v>
      </c>
      <c r="HR12" s="93"/>
      <c r="HS12" s="93"/>
      <c r="HT12" s="93" t="s">
        <v>556</v>
      </c>
      <c r="HU12" s="93"/>
      <c r="HV12" s="93"/>
      <c r="HW12" s="93" t="s">
        <v>418</v>
      </c>
      <c r="HX12" s="93"/>
      <c r="HY12" s="93"/>
      <c r="HZ12" s="93" t="s">
        <v>1023</v>
      </c>
      <c r="IA12" s="93"/>
      <c r="IB12" s="93"/>
      <c r="IC12" s="93" t="s">
        <v>1026</v>
      </c>
      <c r="ID12" s="93"/>
      <c r="IE12" s="93"/>
      <c r="IF12" s="93" t="s">
        <v>562</v>
      </c>
      <c r="IG12" s="93"/>
      <c r="IH12" s="93"/>
      <c r="II12" s="93" t="s">
        <v>1030</v>
      </c>
      <c r="IJ12" s="93"/>
      <c r="IK12" s="93"/>
      <c r="IL12" s="93" t="s">
        <v>1031</v>
      </c>
      <c r="IM12" s="93"/>
      <c r="IN12" s="93"/>
      <c r="IO12" s="93" t="s">
        <v>1035</v>
      </c>
      <c r="IP12" s="93"/>
      <c r="IQ12" s="93"/>
      <c r="IR12" s="93" t="s">
        <v>566</v>
      </c>
      <c r="IS12" s="93"/>
      <c r="IT12" s="93"/>
    </row>
    <row r="13" spans="1:254" ht="131.25" customHeight="1" x14ac:dyDescent="0.35">
      <c r="A13" s="88"/>
      <c r="B13" s="88"/>
      <c r="C13" s="25" t="s">
        <v>593</v>
      </c>
      <c r="D13" s="25" t="s">
        <v>879</v>
      </c>
      <c r="E13" s="25" t="s">
        <v>880</v>
      </c>
      <c r="F13" s="25" t="s">
        <v>423</v>
      </c>
      <c r="G13" s="25" t="s">
        <v>424</v>
      </c>
      <c r="H13" s="25" t="s">
        <v>425</v>
      </c>
      <c r="I13" s="25" t="s">
        <v>883</v>
      </c>
      <c r="J13" s="25" t="s">
        <v>884</v>
      </c>
      <c r="K13" s="25" t="s">
        <v>885</v>
      </c>
      <c r="L13" s="25" t="s">
        <v>152</v>
      </c>
      <c r="M13" s="25" t="s">
        <v>426</v>
      </c>
      <c r="N13" s="25" t="s">
        <v>427</v>
      </c>
      <c r="O13" s="25" t="s">
        <v>337</v>
      </c>
      <c r="P13" s="25" t="s">
        <v>428</v>
      </c>
      <c r="Q13" s="25" t="s">
        <v>429</v>
      </c>
      <c r="R13" s="25" t="s">
        <v>138</v>
      </c>
      <c r="S13" s="25" t="s">
        <v>198</v>
      </c>
      <c r="T13" s="25" t="s">
        <v>151</v>
      </c>
      <c r="U13" s="25" t="s">
        <v>430</v>
      </c>
      <c r="V13" s="25" t="s">
        <v>431</v>
      </c>
      <c r="W13" s="25" t="s">
        <v>889</v>
      </c>
      <c r="X13" s="53" t="s">
        <v>145</v>
      </c>
      <c r="Y13" s="53" t="s">
        <v>432</v>
      </c>
      <c r="Z13" s="53" t="s">
        <v>300</v>
      </c>
      <c r="AA13" s="53" t="s">
        <v>890</v>
      </c>
      <c r="AB13" s="53" t="s">
        <v>891</v>
      </c>
      <c r="AC13" s="53" t="s">
        <v>892</v>
      </c>
      <c r="AD13" s="53" t="s">
        <v>149</v>
      </c>
      <c r="AE13" s="53" t="s">
        <v>348</v>
      </c>
      <c r="AF13" s="53" t="s">
        <v>144</v>
      </c>
      <c r="AG13" s="53" t="s">
        <v>896</v>
      </c>
      <c r="AH13" s="53" t="s">
        <v>897</v>
      </c>
      <c r="AI13" s="53" t="s">
        <v>898</v>
      </c>
      <c r="AJ13" s="53" t="s">
        <v>438</v>
      </c>
      <c r="AK13" s="53" t="s">
        <v>900</v>
      </c>
      <c r="AL13" s="53" t="s">
        <v>439</v>
      </c>
      <c r="AM13" s="53" t="s">
        <v>435</v>
      </c>
      <c r="AN13" s="53" t="s">
        <v>436</v>
      </c>
      <c r="AO13" s="53" t="s">
        <v>437</v>
      </c>
      <c r="AP13" s="53" t="s">
        <v>440</v>
      </c>
      <c r="AQ13" s="53" t="s">
        <v>441</v>
      </c>
      <c r="AR13" s="53" t="s">
        <v>442</v>
      </c>
      <c r="AS13" s="53" t="s">
        <v>147</v>
      </c>
      <c r="AT13" s="53" t="s">
        <v>299</v>
      </c>
      <c r="AU13" s="53" t="s">
        <v>148</v>
      </c>
      <c r="AV13" s="53" t="s">
        <v>443</v>
      </c>
      <c r="AW13" s="53" t="s">
        <v>444</v>
      </c>
      <c r="AX13" s="53" t="s">
        <v>445</v>
      </c>
      <c r="AY13" s="53" t="s">
        <v>447</v>
      </c>
      <c r="AZ13" s="53" t="s">
        <v>448</v>
      </c>
      <c r="BA13" s="53" t="s">
        <v>449</v>
      </c>
      <c r="BB13" s="53" t="s">
        <v>450</v>
      </c>
      <c r="BC13" s="53" t="s">
        <v>451</v>
      </c>
      <c r="BD13" s="53" t="s">
        <v>452</v>
      </c>
      <c r="BE13" s="53" t="s">
        <v>1051</v>
      </c>
      <c r="BF13" s="53" t="s">
        <v>453</v>
      </c>
      <c r="BG13" s="53" t="s">
        <v>454</v>
      </c>
      <c r="BH13" s="53" t="s">
        <v>455</v>
      </c>
      <c r="BI13" s="53" t="s">
        <v>456</v>
      </c>
      <c r="BJ13" s="53" t="s">
        <v>457</v>
      </c>
      <c r="BK13" s="53" t="s">
        <v>914</v>
      </c>
      <c r="BL13" s="53" t="s">
        <v>915</v>
      </c>
      <c r="BM13" s="53" t="s">
        <v>916</v>
      </c>
      <c r="BN13" s="53" t="s">
        <v>458</v>
      </c>
      <c r="BO13" s="53" t="s">
        <v>459</v>
      </c>
      <c r="BP13" s="53" t="s">
        <v>460</v>
      </c>
      <c r="BQ13" s="25" t="s">
        <v>910</v>
      </c>
      <c r="BR13" s="25" t="s">
        <v>911</v>
      </c>
      <c r="BS13" s="25" t="s">
        <v>912</v>
      </c>
      <c r="BT13" s="53" t="s">
        <v>462</v>
      </c>
      <c r="BU13" s="53" t="s">
        <v>917</v>
      </c>
      <c r="BV13" s="53" t="s">
        <v>463</v>
      </c>
      <c r="BW13" s="53" t="s">
        <v>373</v>
      </c>
      <c r="BX13" s="53" t="s">
        <v>919</v>
      </c>
      <c r="BY13" s="53" t="s">
        <v>375</v>
      </c>
      <c r="BZ13" s="53" t="s">
        <v>465</v>
      </c>
      <c r="CA13" s="53" t="s">
        <v>466</v>
      </c>
      <c r="CB13" s="53" t="s">
        <v>920</v>
      </c>
      <c r="CC13" s="53" t="s">
        <v>467</v>
      </c>
      <c r="CD13" s="53" t="s">
        <v>468</v>
      </c>
      <c r="CE13" s="53" t="s">
        <v>469</v>
      </c>
      <c r="CF13" s="25" t="s">
        <v>922</v>
      </c>
      <c r="CG13" s="25" t="s">
        <v>923</v>
      </c>
      <c r="CH13" s="25" t="s">
        <v>924</v>
      </c>
      <c r="CI13" s="53" t="s">
        <v>140</v>
      </c>
      <c r="CJ13" s="53" t="s">
        <v>470</v>
      </c>
      <c r="CK13" s="53" t="s">
        <v>471</v>
      </c>
      <c r="CL13" s="53" t="s">
        <v>1052</v>
      </c>
      <c r="CM13" s="53" t="s">
        <v>482</v>
      </c>
      <c r="CN13" s="53" t="s">
        <v>483</v>
      </c>
      <c r="CO13" s="53" t="s">
        <v>305</v>
      </c>
      <c r="CP13" s="53" t="s">
        <v>472</v>
      </c>
      <c r="CQ13" s="53" t="s">
        <v>473</v>
      </c>
      <c r="CR13" s="53" t="s">
        <v>474</v>
      </c>
      <c r="CS13" s="53" t="s">
        <v>475</v>
      </c>
      <c r="CT13" s="53" t="s">
        <v>476</v>
      </c>
      <c r="CU13" s="53" t="s">
        <v>434</v>
      </c>
      <c r="CV13" s="53" t="s">
        <v>478</v>
      </c>
      <c r="CW13" s="53" t="s">
        <v>479</v>
      </c>
      <c r="CX13" s="53" t="s">
        <v>480</v>
      </c>
      <c r="CY13" s="53" t="s">
        <v>481</v>
      </c>
      <c r="CZ13" s="53" t="s">
        <v>931</v>
      </c>
      <c r="DA13" s="25" t="s">
        <v>932</v>
      </c>
      <c r="DB13" s="25" t="s">
        <v>933</v>
      </c>
      <c r="DC13" s="25" t="s">
        <v>934</v>
      </c>
      <c r="DD13" s="53" t="s">
        <v>484</v>
      </c>
      <c r="DE13" s="53" t="s">
        <v>485</v>
      </c>
      <c r="DF13" s="53" t="s">
        <v>486</v>
      </c>
      <c r="DG13" s="53" t="s">
        <v>937</v>
      </c>
      <c r="DH13" s="53" t="s">
        <v>938</v>
      </c>
      <c r="DI13" s="53" t="s">
        <v>939</v>
      </c>
      <c r="DJ13" s="53" t="s">
        <v>487</v>
      </c>
      <c r="DK13" s="53" t="s">
        <v>488</v>
      </c>
      <c r="DL13" s="53" t="s">
        <v>489</v>
      </c>
      <c r="DM13" s="53" t="s">
        <v>490</v>
      </c>
      <c r="DN13" s="53" t="s">
        <v>491</v>
      </c>
      <c r="DO13" s="53" t="s">
        <v>492</v>
      </c>
      <c r="DP13" s="53" t="s">
        <v>493</v>
      </c>
      <c r="DQ13" s="53" t="s">
        <v>494</v>
      </c>
      <c r="DR13" s="53" t="s">
        <v>941</v>
      </c>
      <c r="DS13" s="53" t="s">
        <v>943</v>
      </c>
      <c r="DT13" s="53" t="s">
        <v>944</v>
      </c>
      <c r="DU13" s="53" t="s">
        <v>945</v>
      </c>
      <c r="DV13" s="53" t="s">
        <v>467</v>
      </c>
      <c r="DW13" s="53" t="s">
        <v>946</v>
      </c>
      <c r="DX13" s="53" t="s">
        <v>495</v>
      </c>
      <c r="DY13" s="53" t="s">
        <v>496</v>
      </c>
      <c r="DZ13" s="53" t="s">
        <v>497</v>
      </c>
      <c r="EA13" s="53" t="s">
        <v>498</v>
      </c>
      <c r="EB13" s="53" t="s">
        <v>499</v>
      </c>
      <c r="EC13" s="53" t="s">
        <v>500</v>
      </c>
      <c r="ED13" s="53" t="s">
        <v>501</v>
      </c>
      <c r="EE13" s="53" t="s">
        <v>1053</v>
      </c>
      <c r="EF13" s="53" t="s">
        <v>949</v>
      </c>
      <c r="EG13" s="53" t="s">
        <v>950</v>
      </c>
      <c r="EH13" s="53" t="s">
        <v>503</v>
      </c>
      <c r="EI13" s="53" t="s">
        <v>504</v>
      </c>
      <c r="EJ13" s="53" t="s">
        <v>505</v>
      </c>
      <c r="EK13" s="53" t="s">
        <v>506</v>
      </c>
      <c r="EL13" s="53" t="s">
        <v>952</v>
      </c>
      <c r="EM13" s="53" t="s">
        <v>953</v>
      </c>
      <c r="EN13" s="53" t="s">
        <v>508</v>
      </c>
      <c r="EO13" s="53" t="s">
        <v>509</v>
      </c>
      <c r="EP13" s="53" t="s">
        <v>510</v>
      </c>
      <c r="EQ13" s="53" t="s">
        <v>511</v>
      </c>
      <c r="ER13" s="53" t="s">
        <v>512</v>
      </c>
      <c r="ES13" s="53" t="s">
        <v>513</v>
      </c>
      <c r="ET13" s="53" t="s">
        <v>514</v>
      </c>
      <c r="EU13" s="53" t="s">
        <v>515</v>
      </c>
      <c r="EV13" s="53" t="s">
        <v>516</v>
      </c>
      <c r="EW13" s="53" t="s">
        <v>1054</v>
      </c>
      <c r="EX13" s="53" t="s">
        <v>517</v>
      </c>
      <c r="EY13" s="53" t="s">
        <v>518</v>
      </c>
      <c r="EZ13" s="53" t="s">
        <v>519</v>
      </c>
      <c r="FA13" s="53" t="s">
        <v>520</v>
      </c>
      <c r="FB13" s="53" t="s">
        <v>958</v>
      </c>
      <c r="FC13" s="53" t="s">
        <v>960</v>
      </c>
      <c r="FD13" s="53" t="s">
        <v>961</v>
      </c>
      <c r="FE13" s="53" t="s">
        <v>962</v>
      </c>
      <c r="FF13" s="25" t="s">
        <v>521</v>
      </c>
      <c r="FG13" s="58" t="s">
        <v>967</v>
      </c>
      <c r="FH13" s="53" t="s">
        <v>522</v>
      </c>
      <c r="FI13" s="53" t="s">
        <v>138</v>
      </c>
      <c r="FJ13" s="53" t="s">
        <v>198</v>
      </c>
      <c r="FK13" s="53" t="s">
        <v>151</v>
      </c>
      <c r="FL13" s="53" t="s">
        <v>523</v>
      </c>
      <c r="FM13" s="53" t="s">
        <v>524</v>
      </c>
      <c r="FN13" s="53" t="s">
        <v>965</v>
      </c>
      <c r="FO13" s="53" t="s">
        <v>968</v>
      </c>
      <c r="FP13" s="53" t="s">
        <v>969</v>
      </c>
      <c r="FQ13" s="53" t="s">
        <v>970</v>
      </c>
      <c r="FR13" s="53" t="s">
        <v>526</v>
      </c>
      <c r="FS13" s="53" t="s">
        <v>527</v>
      </c>
      <c r="FT13" s="53" t="s">
        <v>972</v>
      </c>
      <c r="FU13" s="53" t="s">
        <v>528</v>
      </c>
      <c r="FV13" s="53" t="s">
        <v>529</v>
      </c>
      <c r="FW13" s="53" t="s">
        <v>974</v>
      </c>
      <c r="FX13" s="53" t="s">
        <v>1042</v>
      </c>
      <c r="FY13" s="53" t="s">
        <v>531</v>
      </c>
      <c r="FZ13" s="53" t="s">
        <v>532</v>
      </c>
      <c r="GA13" s="53" t="s">
        <v>533</v>
      </c>
      <c r="GB13" s="53" t="s">
        <v>534</v>
      </c>
      <c r="GC13" s="53" t="s">
        <v>976</v>
      </c>
      <c r="GD13" s="25" t="s">
        <v>978</v>
      </c>
      <c r="GE13" s="25" t="s">
        <v>979</v>
      </c>
      <c r="GF13" s="25" t="s">
        <v>980</v>
      </c>
      <c r="GG13" s="53" t="s">
        <v>535</v>
      </c>
      <c r="GH13" s="53" t="s">
        <v>536</v>
      </c>
      <c r="GI13" s="53" t="s">
        <v>537</v>
      </c>
      <c r="GJ13" s="53" t="s">
        <v>983</v>
      </c>
      <c r="GK13" s="53" t="s">
        <v>984</v>
      </c>
      <c r="GL13" s="53" t="s">
        <v>985</v>
      </c>
      <c r="GM13" s="53" t="s">
        <v>538</v>
      </c>
      <c r="GN13" s="53" t="s">
        <v>539</v>
      </c>
      <c r="GO13" s="53" t="s">
        <v>540</v>
      </c>
      <c r="GP13" s="53" t="s">
        <v>990</v>
      </c>
      <c r="GQ13" s="53" t="s">
        <v>991</v>
      </c>
      <c r="GR13" s="53" t="s">
        <v>992</v>
      </c>
      <c r="GS13" s="53" t="s">
        <v>1055</v>
      </c>
      <c r="GT13" s="53" t="s">
        <v>541</v>
      </c>
      <c r="GU13" s="53" t="s">
        <v>542</v>
      </c>
      <c r="GV13" s="58" t="s">
        <v>996</v>
      </c>
      <c r="GW13" s="58" t="s">
        <v>997</v>
      </c>
      <c r="GX13" s="58" t="s">
        <v>998</v>
      </c>
      <c r="GY13" s="53" t="s">
        <v>1001</v>
      </c>
      <c r="GZ13" s="53" t="s">
        <v>1002</v>
      </c>
      <c r="HA13" s="53" t="s">
        <v>1003</v>
      </c>
      <c r="HB13" s="53" t="s">
        <v>544</v>
      </c>
      <c r="HC13" s="53" t="s">
        <v>545</v>
      </c>
      <c r="HD13" s="53" t="s">
        <v>546</v>
      </c>
      <c r="HE13" s="53" t="s">
        <v>548</v>
      </c>
      <c r="HF13" s="53" t="s">
        <v>549</v>
      </c>
      <c r="HG13" s="53" t="s">
        <v>550</v>
      </c>
      <c r="HH13" s="58" t="s">
        <v>1008</v>
      </c>
      <c r="HI13" s="58" t="s">
        <v>1009</v>
      </c>
      <c r="HJ13" s="58" t="s">
        <v>1010</v>
      </c>
      <c r="HK13" s="53" t="s">
        <v>551</v>
      </c>
      <c r="HL13" s="53" t="s">
        <v>552</v>
      </c>
      <c r="HM13" s="53" t="s">
        <v>553</v>
      </c>
      <c r="HN13" s="53" t="s">
        <v>554</v>
      </c>
      <c r="HO13" s="53" t="s">
        <v>1015</v>
      </c>
      <c r="HP13" s="53" t="s">
        <v>555</v>
      </c>
      <c r="HQ13" s="53" t="s">
        <v>557</v>
      </c>
      <c r="HR13" s="53" t="s">
        <v>558</v>
      </c>
      <c r="HS13" s="53" t="s">
        <v>559</v>
      </c>
      <c r="HT13" s="25" t="s">
        <v>1018</v>
      </c>
      <c r="HU13" s="25" t="s">
        <v>1019</v>
      </c>
      <c r="HV13" s="25" t="s">
        <v>1020</v>
      </c>
      <c r="HW13" s="53" t="s">
        <v>418</v>
      </c>
      <c r="HX13" s="53" t="s">
        <v>560</v>
      </c>
      <c r="HY13" s="53" t="s">
        <v>561</v>
      </c>
      <c r="HZ13" s="53" t="s">
        <v>1023</v>
      </c>
      <c r="IA13" s="53" t="s">
        <v>1024</v>
      </c>
      <c r="IB13" s="53" t="s">
        <v>1025</v>
      </c>
      <c r="IC13" s="53" t="s">
        <v>1027</v>
      </c>
      <c r="ID13" s="53" t="s">
        <v>1028</v>
      </c>
      <c r="IE13" s="53" t="s">
        <v>1029</v>
      </c>
      <c r="IF13" s="53" t="s">
        <v>562</v>
      </c>
      <c r="IG13" s="53" t="s">
        <v>563</v>
      </c>
      <c r="IH13" s="53" t="s">
        <v>564</v>
      </c>
      <c r="II13" s="58" t="s">
        <v>150</v>
      </c>
      <c r="IJ13" s="58" t="s">
        <v>565</v>
      </c>
      <c r="IK13" s="58" t="s">
        <v>154</v>
      </c>
      <c r="IL13" s="53" t="s">
        <v>1032</v>
      </c>
      <c r="IM13" s="53" t="s">
        <v>1033</v>
      </c>
      <c r="IN13" s="53" t="s">
        <v>1034</v>
      </c>
      <c r="IO13" s="53" t="s">
        <v>1036</v>
      </c>
      <c r="IP13" s="53" t="s">
        <v>1037</v>
      </c>
      <c r="IQ13" s="53" t="s">
        <v>1038</v>
      </c>
      <c r="IR13" s="53" t="s">
        <v>567</v>
      </c>
      <c r="IS13" s="53" t="s">
        <v>568</v>
      </c>
      <c r="IT13" s="53" t="s">
        <v>569</v>
      </c>
    </row>
    <row r="14" spans="1:254" ht="15.5" x14ac:dyDescent="0.35">
      <c r="A14" s="23">
        <v>1</v>
      </c>
      <c r="B14" s="11" t="s">
        <v>1113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/>
      <c r="P14" s="11">
        <v>1</v>
      </c>
      <c r="Q14" s="11"/>
      <c r="R14" s="11">
        <v>1</v>
      </c>
      <c r="S14" s="11"/>
      <c r="T14" s="11"/>
      <c r="U14" s="11">
        <v>1</v>
      </c>
      <c r="V14" s="11"/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5">
        <v>1</v>
      </c>
      <c r="AH14" s="15"/>
      <c r="AI14" s="15"/>
      <c r="AJ14" s="15"/>
      <c r="AK14" s="15">
        <v>1</v>
      </c>
      <c r="AL14" s="15"/>
      <c r="AM14" s="15">
        <v>1</v>
      </c>
      <c r="AN14" s="15"/>
      <c r="AO14" s="15"/>
      <c r="AP14" s="15"/>
      <c r="AQ14" s="15">
        <v>1</v>
      </c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/>
      <c r="BO14" s="15">
        <v>1</v>
      </c>
      <c r="BP14" s="20"/>
      <c r="BQ14" s="15">
        <v>1</v>
      </c>
      <c r="BR14" s="15"/>
      <c r="BS14" s="15"/>
      <c r="BT14" s="15">
        <v>1</v>
      </c>
      <c r="BU14" s="15"/>
      <c r="BV14" s="15"/>
      <c r="BW14" s="11">
        <v>1</v>
      </c>
      <c r="BX14" s="11"/>
      <c r="BY14" s="11"/>
      <c r="BZ14" s="19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9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21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</row>
    <row r="15" spans="1:254" ht="15.5" x14ac:dyDescent="0.35">
      <c r="A15" s="2">
        <v>2</v>
      </c>
      <c r="B15" s="1" t="s">
        <v>1114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6"/>
      <c r="BQ15" s="4">
        <v>1</v>
      </c>
      <c r="BR15" s="4"/>
      <c r="BS15" s="4"/>
      <c r="BT15" s="4">
        <v>1</v>
      </c>
      <c r="BU15" s="4"/>
      <c r="BV15" s="4"/>
      <c r="BW15" s="15">
        <v>1</v>
      </c>
      <c r="BX15" s="15"/>
      <c r="BY15" s="15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8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5" x14ac:dyDescent="0.35">
      <c r="A16" s="2">
        <v>3</v>
      </c>
      <c r="B16" s="1" t="s">
        <v>1115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6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8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</row>
    <row r="17" spans="1:254" ht="15.5" x14ac:dyDescent="0.35">
      <c r="A17" s="2">
        <v>4</v>
      </c>
      <c r="B17" s="1" t="s">
        <v>1116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16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18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5" x14ac:dyDescent="0.35">
      <c r="A18" s="2">
        <v>5</v>
      </c>
      <c r="B18" s="1" t="s">
        <v>1117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16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8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</row>
    <row r="19" spans="1:254" ht="15.5" x14ac:dyDescent="0.35">
      <c r="A19" s="2">
        <v>6</v>
      </c>
      <c r="B19" s="1" t="s">
        <v>1118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6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18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5" x14ac:dyDescent="0.35">
      <c r="A20" s="2">
        <v>7</v>
      </c>
      <c r="B20" s="1" t="s">
        <v>1119</v>
      </c>
      <c r="C20" s="9">
        <v>1</v>
      </c>
      <c r="D20" s="9"/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16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18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35">
      <c r="A21" s="3">
        <v>8</v>
      </c>
      <c r="B21" s="4" t="s">
        <v>1120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16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18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35">
      <c r="A22" s="3">
        <v>9</v>
      </c>
      <c r="B22" s="4" t="s">
        <v>1121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16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8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35">
      <c r="A23" s="3">
        <v>10</v>
      </c>
      <c r="B23" s="4" t="s">
        <v>1122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16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18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35">
      <c r="A24" s="3">
        <v>11</v>
      </c>
      <c r="B24" s="4" t="s">
        <v>1123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6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18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35">
      <c r="A25" s="3">
        <v>12</v>
      </c>
      <c r="B25" s="4" t="s">
        <v>1124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6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18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35">
      <c r="A26" s="3">
        <v>13</v>
      </c>
      <c r="B26" s="4" t="s">
        <v>1125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6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18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35">
      <c r="A27" s="3">
        <v>14</v>
      </c>
      <c r="B27" s="4" t="s">
        <v>1126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16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18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>
        <v>1</v>
      </c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35">
      <c r="A28" s="3">
        <v>15</v>
      </c>
      <c r="B28" s="4" t="s">
        <v>1127</v>
      </c>
      <c r="C28" s="3"/>
      <c r="D28" s="3">
        <v>1</v>
      </c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16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8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35">
      <c r="A29" s="3">
        <v>16</v>
      </c>
      <c r="B29" s="4" t="s">
        <v>1128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16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18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35">
      <c r="A30" s="3">
        <v>17</v>
      </c>
      <c r="B30" s="4" t="s">
        <v>1129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16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18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35">
      <c r="A31" s="3">
        <v>18</v>
      </c>
      <c r="B31" s="4" t="s">
        <v>1135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16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18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35">
      <c r="A32" s="76" t="s">
        <v>135</v>
      </c>
      <c r="B32" s="77"/>
      <c r="C32" s="3">
        <f t="shared" ref="C32:BN32" si="0">SUM(C14:C31)</f>
        <v>17</v>
      </c>
      <c r="D32" s="3">
        <f t="shared" si="0"/>
        <v>1</v>
      </c>
      <c r="E32" s="3">
        <f t="shared" si="0"/>
        <v>0</v>
      </c>
      <c r="F32" s="3">
        <f t="shared" si="0"/>
        <v>17</v>
      </c>
      <c r="G32" s="3">
        <f t="shared" si="0"/>
        <v>1</v>
      </c>
      <c r="H32" s="3">
        <f t="shared" si="0"/>
        <v>0</v>
      </c>
      <c r="I32" s="3">
        <f t="shared" si="0"/>
        <v>17</v>
      </c>
      <c r="J32" s="3">
        <f t="shared" si="0"/>
        <v>1</v>
      </c>
      <c r="K32" s="3">
        <f t="shared" si="0"/>
        <v>0</v>
      </c>
      <c r="L32" s="3">
        <f t="shared" si="0"/>
        <v>17</v>
      </c>
      <c r="M32" s="3">
        <f t="shared" si="0"/>
        <v>1</v>
      </c>
      <c r="N32" s="3">
        <f t="shared" si="0"/>
        <v>0</v>
      </c>
      <c r="O32" s="3">
        <f t="shared" si="0"/>
        <v>16</v>
      </c>
      <c r="P32" s="3">
        <f t="shared" si="0"/>
        <v>2</v>
      </c>
      <c r="Q32" s="3">
        <f t="shared" si="0"/>
        <v>0</v>
      </c>
      <c r="R32" s="3">
        <f t="shared" si="0"/>
        <v>18</v>
      </c>
      <c r="S32" s="3">
        <f t="shared" si="0"/>
        <v>0</v>
      </c>
      <c r="T32" s="3">
        <f t="shared" si="0"/>
        <v>0</v>
      </c>
      <c r="U32" s="3">
        <f t="shared" si="0"/>
        <v>17</v>
      </c>
      <c r="V32" s="3">
        <f t="shared" si="0"/>
        <v>1</v>
      </c>
      <c r="W32" s="3">
        <f t="shared" si="0"/>
        <v>0</v>
      </c>
      <c r="X32" s="3">
        <f t="shared" si="0"/>
        <v>15</v>
      </c>
      <c r="Y32" s="3">
        <f t="shared" si="0"/>
        <v>3</v>
      </c>
      <c r="Z32" s="3">
        <f t="shared" si="0"/>
        <v>0</v>
      </c>
      <c r="AA32" s="3">
        <f t="shared" si="0"/>
        <v>16</v>
      </c>
      <c r="AB32" s="3">
        <f t="shared" si="0"/>
        <v>2</v>
      </c>
      <c r="AC32" s="3">
        <f t="shared" si="0"/>
        <v>0</v>
      </c>
      <c r="AD32" s="3">
        <f t="shared" si="0"/>
        <v>17</v>
      </c>
      <c r="AE32" s="3">
        <f t="shared" si="0"/>
        <v>1</v>
      </c>
      <c r="AF32" s="3">
        <f t="shared" si="0"/>
        <v>0</v>
      </c>
      <c r="AG32" s="3">
        <f t="shared" si="0"/>
        <v>16</v>
      </c>
      <c r="AH32" s="3">
        <f t="shared" si="0"/>
        <v>2</v>
      </c>
      <c r="AI32" s="3">
        <f t="shared" si="0"/>
        <v>0</v>
      </c>
      <c r="AJ32" s="3">
        <f t="shared" si="0"/>
        <v>15</v>
      </c>
      <c r="AK32" s="3">
        <f t="shared" si="0"/>
        <v>3</v>
      </c>
      <c r="AL32" s="3">
        <f t="shared" si="0"/>
        <v>0</v>
      </c>
      <c r="AM32" s="3">
        <f t="shared" si="0"/>
        <v>14</v>
      </c>
      <c r="AN32" s="3">
        <f t="shared" si="0"/>
        <v>4</v>
      </c>
      <c r="AO32" s="3">
        <f t="shared" si="0"/>
        <v>0</v>
      </c>
      <c r="AP32" s="3">
        <f t="shared" si="0"/>
        <v>16</v>
      </c>
      <c r="AQ32" s="3">
        <f t="shared" si="0"/>
        <v>2</v>
      </c>
      <c r="AR32" s="3">
        <f t="shared" si="0"/>
        <v>0</v>
      </c>
      <c r="AS32" s="3">
        <f t="shared" si="0"/>
        <v>17</v>
      </c>
      <c r="AT32" s="3">
        <f t="shared" si="0"/>
        <v>1</v>
      </c>
      <c r="AU32" s="3">
        <f t="shared" si="0"/>
        <v>0</v>
      </c>
      <c r="AV32" s="3">
        <f t="shared" si="0"/>
        <v>17</v>
      </c>
      <c r="AW32" s="3">
        <f t="shared" si="0"/>
        <v>1</v>
      </c>
      <c r="AX32" s="3">
        <f t="shared" si="0"/>
        <v>0</v>
      </c>
      <c r="AY32" s="3">
        <f t="shared" si="0"/>
        <v>17</v>
      </c>
      <c r="AZ32" s="3">
        <f t="shared" si="0"/>
        <v>1</v>
      </c>
      <c r="BA32" s="3">
        <f t="shared" si="0"/>
        <v>0</v>
      </c>
      <c r="BB32" s="3">
        <f t="shared" si="0"/>
        <v>16</v>
      </c>
      <c r="BC32" s="3">
        <f t="shared" si="0"/>
        <v>2</v>
      </c>
      <c r="BD32" s="3">
        <f t="shared" si="0"/>
        <v>0</v>
      </c>
      <c r="BE32" s="3">
        <f t="shared" si="0"/>
        <v>17</v>
      </c>
      <c r="BF32" s="3">
        <f t="shared" si="0"/>
        <v>1</v>
      </c>
      <c r="BG32" s="3">
        <f t="shared" si="0"/>
        <v>0</v>
      </c>
      <c r="BH32" s="3">
        <f t="shared" si="0"/>
        <v>17</v>
      </c>
      <c r="BI32" s="3">
        <f t="shared" si="0"/>
        <v>1</v>
      </c>
      <c r="BJ32" s="3">
        <f t="shared" si="0"/>
        <v>0</v>
      </c>
      <c r="BK32" s="3">
        <f t="shared" si="0"/>
        <v>17</v>
      </c>
      <c r="BL32" s="3">
        <f t="shared" si="0"/>
        <v>1</v>
      </c>
      <c r="BM32" s="3">
        <f t="shared" si="0"/>
        <v>0</v>
      </c>
      <c r="BN32" s="3">
        <f t="shared" si="0"/>
        <v>17</v>
      </c>
      <c r="BO32" s="3">
        <f t="shared" ref="BO32:DZ32" si="1">SUM(BO14:BO31)</f>
        <v>1</v>
      </c>
      <c r="BP32" s="3">
        <f t="shared" si="1"/>
        <v>0</v>
      </c>
      <c r="BQ32" s="3">
        <f t="shared" si="1"/>
        <v>17</v>
      </c>
      <c r="BR32" s="3">
        <f t="shared" si="1"/>
        <v>1</v>
      </c>
      <c r="BS32" s="3">
        <f t="shared" si="1"/>
        <v>0</v>
      </c>
      <c r="BT32" s="3">
        <f t="shared" si="1"/>
        <v>16</v>
      </c>
      <c r="BU32" s="3">
        <f t="shared" si="1"/>
        <v>2</v>
      </c>
      <c r="BV32" s="3">
        <f t="shared" si="1"/>
        <v>0</v>
      </c>
      <c r="BW32" s="3">
        <f t="shared" si="1"/>
        <v>16</v>
      </c>
      <c r="BX32" s="3">
        <f t="shared" si="1"/>
        <v>2</v>
      </c>
      <c r="BY32" s="3">
        <f t="shared" si="1"/>
        <v>0</v>
      </c>
      <c r="BZ32" s="3">
        <f t="shared" si="1"/>
        <v>16</v>
      </c>
      <c r="CA32" s="3">
        <f t="shared" si="1"/>
        <v>2</v>
      </c>
      <c r="CB32" s="3">
        <f t="shared" si="1"/>
        <v>0</v>
      </c>
      <c r="CC32" s="3">
        <f t="shared" si="1"/>
        <v>17</v>
      </c>
      <c r="CD32" s="3">
        <f t="shared" si="1"/>
        <v>1</v>
      </c>
      <c r="CE32" s="3">
        <f t="shared" si="1"/>
        <v>0</v>
      </c>
      <c r="CF32" s="3">
        <f t="shared" si="1"/>
        <v>16</v>
      </c>
      <c r="CG32" s="3">
        <f t="shared" si="1"/>
        <v>2</v>
      </c>
      <c r="CH32" s="3">
        <f t="shared" si="1"/>
        <v>0</v>
      </c>
      <c r="CI32" s="3">
        <f t="shared" si="1"/>
        <v>17</v>
      </c>
      <c r="CJ32" s="3">
        <f t="shared" si="1"/>
        <v>1</v>
      </c>
      <c r="CK32" s="3">
        <f t="shared" si="1"/>
        <v>0</v>
      </c>
      <c r="CL32" s="3">
        <f t="shared" si="1"/>
        <v>18</v>
      </c>
      <c r="CM32" s="3">
        <f t="shared" si="1"/>
        <v>0</v>
      </c>
      <c r="CN32" s="3">
        <f t="shared" si="1"/>
        <v>0</v>
      </c>
      <c r="CO32" s="3">
        <f t="shared" si="1"/>
        <v>17</v>
      </c>
      <c r="CP32" s="3">
        <f t="shared" si="1"/>
        <v>1</v>
      </c>
      <c r="CQ32" s="3">
        <f t="shared" si="1"/>
        <v>0</v>
      </c>
      <c r="CR32" s="3">
        <f t="shared" si="1"/>
        <v>18</v>
      </c>
      <c r="CS32" s="3">
        <f t="shared" si="1"/>
        <v>0</v>
      </c>
      <c r="CT32" s="3">
        <f t="shared" si="1"/>
        <v>0</v>
      </c>
      <c r="CU32" s="3">
        <f t="shared" si="1"/>
        <v>17</v>
      </c>
      <c r="CV32" s="3">
        <f t="shared" si="1"/>
        <v>1</v>
      </c>
      <c r="CW32" s="3">
        <f t="shared" si="1"/>
        <v>0</v>
      </c>
      <c r="CX32" s="3">
        <f t="shared" si="1"/>
        <v>17</v>
      </c>
      <c r="CY32" s="3">
        <f t="shared" si="1"/>
        <v>1</v>
      </c>
      <c r="CZ32" s="3">
        <f t="shared" si="1"/>
        <v>0</v>
      </c>
      <c r="DA32" s="3">
        <f t="shared" si="1"/>
        <v>17</v>
      </c>
      <c r="DB32" s="3">
        <f t="shared" si="1"/>
        <v>1</v>
      </c>
      <c r="DC32" s="3">
        <f t="shared" si="1"/>
        <v>0</v>
      </c>
      <c r="DD32" s="3">
        <f t="shared" si="1"/>
        <v>17</v>
      </c>
      <c r="DE32" s="3">
        <f t="shared" si="1"/>
        <v>1</v>
      </c>
      <c r="DF32" s="3">
        <f t="shared" si="1"/>
        <v>0</v>
      </c>
      <c r="DG32" s="3">
        <f t="shared" si="1"/>
        <v>17</v>
      </c>
      <c r="DH32" s="3">
        <f t="shared" si="1"/>
        <v>1</v>
      </c>
      <c r="DI32" s="3">
        <f t="shared" si="1"/>
        <v>0</v>
      </c>
      <c r="DJ32" s="3">
        <f t="shared" si="1"/>
        <v>17</v>
      </c>
      <c r="DK32" s="3">
        <f t="shared" si="1"/>
        <v>1</v>
      </c>
      <c r="DL32" s="3">
        <f t="shared" si="1"/>
        <v>0</v>
      </c>
      <c r="DM32" s="3">
        <f t="shared" si="1"/>
        <v>17</v>
      </c>
      <c r="DN32" s="3">
        <f t="shared" si="1"/>
        <v>1</v>
      </c>
      <c r="DO32" s="3">
        <f t="shared" si="1"/>
        <v>0</v>
      </c>
      <c r="DP32" s="3">
        <f t="shared" si="1"/>
        <v>16</v>
      </c>
      <c r="DQ32" s="3">
        <f t="shared" si="1"/>
        <v>2</v>
      </c>
      <c r="DR32" s="3">
        <f t="shared" si="1"/>
        <v>0</v>
      </c>
      <c r="DS32" s="3">
        <f t="shared" si="1"/>
        <v>17</v>
      </c>
      <c r="DT32" s="3">
        <f t="shared" si="1"/>
        <v>1</v>
      </c>
      <c r="DU32" s="3">
        <f t="shared" si="1"/>
        <v>0</v>
      </c>
      <c r="DV32" s="3">
        <f t="shared" si="1"/>
        <v>17</v>
      </c>
      <c r="DW32" s="3">
        <f t="shared" si="1"/>
        <v>1</v>
      </c>
      <c r="DX32" s="3">
        <f t="shared" si="1"/>
        <v>0</v>
      </c>
      <c r="DY32" s="3">
        <f t="shared" si="1"/>
        <v>17</v>
      </c>
      <c r="DZ32" s="3">
        <f t="shared" si="1"/>
        <v>1</v>
      </c>
      <c r="EA32" s="3">
        <f t="shared" ref="EA32:GL32" si="2">SUM(EA14:EA31)</f>
        <v>0</v>
      </c>
      <c r="EB32" s="3">
        <f t="shared" si="2"/>
        <v>17</v>
      </c>
      <c r="EC32" s="3">
        <f t="shared" si="2"/>
        <v>1</v>
      </c>
      <c r="ED32" s="3">
        <f t="shared" si="2"/>
        <v>0</v>
      </c>
      <c r="EE32" s="3">
        <f t="shared" si="2"/>
        <v>16</v>
      </c>
      <c r="EF32" s="3">
        <f t="shared" si="2"/>
        <v>2</v>
      </c>
      <c r="EG32" s="3">
        <f t="shared" si="2"/>
        <v>0</v>
      </c>
      <c r="EH32" s="3">
        <f t="shared" si="2"/>
        <v>17</v>
      </c>
      <c r="EI32" s="3">
        <f t="shared" si="2"/>
        <v>1</v>
      </c>
      <c r="EJ32" s="3">
        <f t="shared" si="2"/>
        <v>0</v>
      </c>
      <c r="EK32" s="3">
        <f t="shared" si="2"/>
        <v>17</v>
      </c>
      <c r="EL32" s="3">
        <f t="shared" si="2"/>
        <v>1</v>
      </c>
      <c r="EM32" s="3">
        <f t="shared" si="2"/>
        <v>0</v>
      </c>
      <c r="EN32" s="3">
        <f t="shared" si="2"/>
        <v>17</v>
      </c>
      <c r="EO32" s="3">
        <f t="shared" si="2"/>
        <v>1</v>
      </c>
      <c r="EP32" s="3">
        <f t="shared" si="2"/>
        <v>0</v>
      </c>
      <c r="EQ32" s="3">
        <f t="shared" si="2"/>
        <v>17</v>
      </c>
      <c r="ER32" s="3">
        <f t="shared" si="2"/>
        <v>1</v>
      </c>
      <c r="ES32" s="3">
        <f t="shared" si="2"/>
        <v>0</v>
      </c>
      <c r="ET32" s="3">
        <f t="shared" si="2"/>
        <v>15</v>
      </c>
      <c r="EU32" s="3">
        <f t="shared" si="2"/>
        <v>3</v>
      </c>
      <c r="EV32" s="3">
        <f t="shared" si="2"/>
        <v>0</v>
      </c>
      <c r="EW32" s="3">
        <f t="shared" si="2"/>
        <v>18</v>
      </c>
      <c r="EX32" s="3">
        <f t="shared" si="2"/>
        <v>0</v>
      </c>
      <c r="EY32" s="3">
        <f t="shared" si="2"/>
        <v>0</v>
      </c>
      <c r="EZ32" s="3">
        <f t="shared" si="2"/>
        <v>15</v>
      </c>
      <c r="FA32" s="3">
        <f t="shared" si="2"/>
        <v>3</v>
      </c>
      <c r="FB32" s="3">
        <f t="shared" si="2"/>
        <v>0</v>
      </c>
      <c r="FC32" s="3">
        <f t="shared" si="2"/>
        <v>17</v>
      </c>
      <c r="FD32" s="3">
        <f t="shared" si="2"/>
        <v>1</v>
      </c>
      <c r="FE32" s="3">
        <f t="shared" si="2"/>
        <v>0</v>
      </c>
      <c r="FF32" s="3">
        <f t="shared" si="2"/>
        <v>17</v>
      </c>
      <c r="FG32" s="3">
        <f t="shared" si="2"/>
        <v>1</v>
      </c>
      <c r="FH32" s="3">
        <f t="shared" si="2"/>
        <v>0</v>
      </c>
      <c r="FI32" s="3">
        <f t="shared" si="2"/>
        <v>17</v>
      </c>
      <c r="FJ32" s="3">
        <f t="shared" si="2"/>
        <v>1</v>
      </c>
      <c r="FK32" s="3">
        <f t="shared" si="2"/>
        <v>0</v>
      </c>
      <c r="FL32" s="3">
        <f t="shared" si="2"/>
        <v>16</v>
      </c>
      <c r="FM32" s="3">
        <f t="shared" si="2"/>
        <v>2</v>
      </c>
      <c r="FN32" s="3">
        <f t="shared" si="2"/>
        <v>0</v>
      </c>
      <c r="FO32" s="3">
        <f t="shared" si="2"/>
        <v>17</v>
      </c>
      <c r="FP32" s="3">
        <f t="shared" si="2"/>
        <v>1</v>
      </c>
      <c r="FQ32" s="3">
        <f t="shared" si="2"/>
        <v>0</v>
      </c>
      <c r="FR32" s="3">
        <f t="shared" si="2"/>
        <v>17</v>
      </c>
      <c r="FS32" s="3">
        <f t="shared" si="2"/>
        <v>1</v>
      </c>
      <c r="FT32" s="3">
        <f t="shared" si="2"/>
        <v>0</v>
      </c>
      <c r="FU32" s="3">
        <f t="shared" si="2"/>
        <v>17</v>
      </c>
      <c r="FV32" s="3">
        <f t="shared" si="2"/>
        <v>1</v>
      </c>
      <c r="FW32" s="3">
        <f t="shared" si="2"/>
        <v>0</v>
      </c>
      <c r="FX32" s="3">
        <f t="shared" si="2"/>
        <v>17</v>
      </c>
      <c r="FY32" s="3">
        <f t="shared" si="2"/>
        <v>1</v>
      </c>
      <c r="FZ32" s="3">
        <f t="shared" si="2"/>
        <v>0</v>
      </c>
      <c r="GA32" s="3">
        <f t="shared" si="2"/>
        <v>16</v>
      </c>
      <c r="GB32" s="3">
        <f t="shared" si="2"/>
        <v>2</v>
      </c>
      <c r="GC32" s="3">
        <f t="shared" si="2"/>
        <v>0</v>
      </c>
      <c r="GD32" s="3">
        <f t="shared" si="2"/>
        <v>18</v>
      </c>
      <c r="GE32" s="3">
        <f t="shared" si="2"/>
        <v>0</v>
      </c>
      <c r="GF32" s="3">
        <f t="shared" si="2"/>
        <v>0</v>
      </c>
      <c r="GG32" s="3">
        <f t="shared" si="2"/>
        <v>14</v>
      </c>
      <c r="GH32" s="3">
        <f t="shared" si="2"/>
        <v>4</v>
      </c>
      <c r="GI32" s="3">
        <f t="shared" si="2"/>
        <v>0</v>
      </c>
      <c r="GJ32" s="3">
        <f t="shared" si="2"/>
        <v>17</v>
      </c>
      <c r="GK32" s="3">
        <f t="shared" si="2"/>
        <v>1</v>
      </c>
      <c r="GL32" s="3">
        <f t="shared" si="2"/>
        <v>0</v>
      </c>
      <c r="GM32" s="3">
        <f t="shared" ref="GM32:IT32" si="3">SUM(GM14:GM31)</f>
        <v>17</v>
      </c>
      <c r="GN32" s="3">
        <f t="shared" si="3"/>
        <v>1</v>
      </c>
      <c r="GO32" s="3">
        <f t="shared" si="3"/>
        <v>0</v>
      </c>
      <c r="GP32" s="3">
        <f t="shared" si="3"/>
        <v>16</v>
      </c>
      <c r="GQ32" s="3">
        <f t="shared" si="3"/>
        <v>2</v>
      </c>
      <c r="GR32" s="3">
        <f t="shared" si="3"/>
        <v>0</v>
      </c>
      <c r="GS32" s="3">
        <f t="shared" si="3"/>
        <v>17</v>
      </c>
      <c r="GT32" s="3">
        <f t="shared" si="3"/>
        <v>1</v>
      </c>
      <c r="GU32" s="3">
        <f t="shared" si="3"/>
        <v>0</v>
      </c>
      <c r="GV32" s="3">
        <f t="shared" si="3"/>
        <v>18</v>
      </c>
      <c r="GW32" s="3">
        <f t="shared" si="3"/>
        <v>0</v>
      </c>
      <c r="GX32" s="3">
        <f t="shared" si="3"/>
        <v>0</v>
      </c>
      <c r="GY32" s="3">
        <f t="shared" si="3"/>
        <v>17</v>
      </c>
      <c r="GZ32" s="3">
        <f t="shared" si="3"/>
        <v>1</v>
      </c>
      <c r="HA32" s="3">
        <f t="shared" si="3"/>
        <v>0</v>
      </c>
      <c r="HB32" s="3">
        <f t="shared" si="3"/>
        <v>17</v>
      </c>
      <c r="HC32" s="3">
        <f t="shared" si="3"/>
        <v>1</v>
      </c>
      <c r="HD32" s="3">
        <f t="shared" si="3"/>
        <v>0</v>
      </c>
      <c r="HE32" s="3">
        <f t="shared" si="3"/>
        <v>17</v>
      </c>
      <c r="HF32" s="3">
        <f t="shared" si="3"/>
        <v>1</v>
      </c>
      <c r="HG32" s="3">
        <f t="shared" si="3"/>
        <v>0</v>
      </c>
      <c r="HH32" s="3">
        <f t="shared" si="3"/>
        <v>17</v>
      </c>
      <c r="HI32" s="3">
        <f t="shared" si="3"/>
        <v>1</v>
      </c>
      <c r="HJ32" s="3">
        <f t="shared" si="3"/>
        <v>0</v>
      </c>
      <c r="HK32" s="3">
        <f t="shared" si="3"/>
        <v>17</v>
      </c>
      <c r="HL32" s="3">
        <f t="shared" si="3"/>
        <v>1</v>
      </c>
      <c r="HM32" s="3">
        <f t="shared" si="3"/>
        <v>0</v>
      </c>
      <c r="HN32" s="3">
        <f t="shared" si="3"/>
        <v>17</v>
      </c>
      <c r="HO32" s="3">
        <f t="shared" si="3"/>
        <v>1</v>
      </c>
      <c r="HP32" s="3">
        <f t="shared" si="3"/>
        <v>0</v>
      </c>
      <c r="HQ32" s="3">
        <f t="shared" si="3"/>
        <v>17</v>
      </c>
      <c r="HR32" s="3">
        <f t="shared" si="3"/>
        <v>1</v>
      </c>
      <c r="HS32" s="3">
        <f t="shared" si="3"/>
        <v>0</v>
      </c>
      <c r="HT32" s="3">
        <f t="shared" si="3"/>
        <v>16</v>
      </c>
      <c r="HU32" s="3">
        <f t="shared" si="3"/>
        <v>2</v>
      </c>
      <c r="HV32" s="3">
        <f t="shared" si="3"/>
        <v>0</v>
      </c>
      <c r="HW32" s="3">
        <f t="shared" si="3"/>
        <v>17</v>
      </c>
      <c r="HX32" s="3">
        <f t="shared" si="3"/>
        <v>1</v>
      </c>
      <c r="HY32" s="3">
        <f t="shared" si="3"/>
        <v>0</v>
      </c>
      <c r="HZ32" s="3">
        <f t="shared" si="3"/>
        <v>17</v>
      </c>
      <c r="IA32" s="3">
        <f t="shared" si="3"/>
        <v>1</v>
      </c>
      <c r="IB32" s="3">
        <f t="shared" si="3"/>
        <v>0</v>
      </c>
      <c r="IC32" s="3">
        <f t="shared" si="3"/>
        <v>17</v>
      </c>
      <c r="ID32" s="3">
        <f t="shared" si="3"/>
        <v>1</v>
      </c>
      <c r="IE32" s="3">
        <f t="shared" si="3"/>
        <v>0</v>
      </c>
      <c r="IF32" s="3">
        <f t="shared" si="3"/>
        <v>17</v>
      </c>
      <c r="IG32" s="3">
        <f t="shared" si="3"/>
        <v>1</v>
      </c>
      <c r="IH32" s="3">
        <f t="shared" si="3"/>
        <v>0</v>
      </c>
      <c r="II32" s="3">
        <f t="shared" si="3"/>
        <v>16</v>
      </c>
      <c r="IJ32" s="3">
        <f t="shared" si="3"/>
        <v>2</v>
      </c>
      <c r="IK32" s="3">
        <f t="shared" si="3"/>
        <v>0</v>
      </c>
      <c r="IL32" s="3">
        <f t="shared" si="3"/>
        <v>17</v>
      </c>
      <c r="IM32" s="3">
        <f t="shared" si="3"/>
        <v>1</v>
      </c>
      <c r="IN32" s="3">
        <f t="shared" si="3"/>
        <v>0</v>
      </c>
      <c r="IO32" s="3">
        <f t="shared" si="3"/>
        <v>17</v>
      </c>
      <c r="IP32" s="3">
        <f t="shared" si="3"/>
        <v>1</v>
      </c>
      <c r="IQ32" s="3">
        <f t="shared" si="3"/>
        <v>0</v>
      </c>
      <c r="IR32" s="3">
        <f t="shared" si="3"/>
        <v>17</v>
      </c>
      <c r="IS32" s="3">
        <f t="shared" si="3"/>
        <v>1</v>
      </c>
      <c r="IT32" s="3">
        <f t="shared" si="3"/>
        <v>0</v>
      </c>
    </row>
    <row r="33" spans="1:254" ht="44.5" customHeight="1" x14ac:dyDescent="0.35">
      <c r="A33" s="78" t="s">
        <v>591</v>
      </c>
      <c r="B33" s="79"/>
      <c r="C33" s="10">
        <f>C32/18%</f>
        <v>94.444444444444443</v>
      </c>
      <c r="D33" s="10">
        <f t="shared" ref="D33:BO33" si="4">D32/18%</f>
        <v>5.5555555555555554</v>
      </c>
      <c r="E33" s="10">
        <f t="shared" si="4"/>
        <v>0</v>
      </c>
      <c r="F33" s="10">
        <f t="shared" si="4"/>
        <v>94.444444444444443</v>
      </c>
      <c r="G33" s="10">
        <f t="shared" si="4"/>
        <v>5.5555555555555554</v>
      </c>
      <c r="H33" s="10">
        <f t="shared" si="4"/>
        <v>0</v>
      </c>
      <c r="I33" s="10">
        <f t="shared" si="4"/>
        <v>94.444444444444443</v>
      </c>
      <c r="J33" s="10">
        <f t="shared" si="4"/>
        <v>5.5555555555555554</v>
      </c>
      <c r="K33" s="10">
        <f t="shared" si="4"/>
        <v>0</v>
      </c>
      <c r="L33" s="10">
        <f t="shared" si="4"/>
        <v>94.444444444444443</v>
      </c>
      <c r="M33" s="10">
        <f t="shared" si="4"/>
        <v>5.5555555555555554</v>
      </c>
      <c r="N33" s="10">
        <f t="shared" si="4"/>
        <v>0</v>
      </c>
      <c r="O33" s="10">
        <f t="shared" si="4"/>
        <v>88.888888888888886</v>
      </c>
      <c r="P33" s="10">
        <f t="shared" si="4"/>
        <v>11.111111111111111</v>
      </c>
      <c r="Q33" s="10">
        <f t="shared" si="4"/>
        <v>0</v>
      </c>
      <c r="R33" s="10">
        <f t="shared" si="4"/>
        <v>100</v>
      </c>
      <c r="S33" s="10">
        <f t="shared" si="4"/>
        <v>0</v>
      </c>
      <c r="T33" s="10">
        <f t="shared" si="4"/>
        <v>0</v>
      </c>
      <c r="U33" s="10">
        <f t="shared" si="4"/>
        <v>94.444444444444443</v>
      </c>
      <c r="V33" s="10">
        <f t="shared" si="4"/>
        <v>5.5555555555555554</v>
      </c>
      <c r="W33" s="10">
        <f t="shared" si="4"/>
        <v>0</v>
      </c>
      <c r="X33" s="10">
        <f t="shared" si="4"/>
        <v>83.333333333333343</v>
      </c>
      <c r="Y33" s="10">
        <f t="shared" si="4"/>
        <v>16.666666666666668</v>
      </c>
      <c r="Z33" s="10">
        <f t="shared" si="4"/>
        <v>0</v>
      </c>
      <c r="AA33" s="10">
        <f t="shared" si="4"/>
        <v>88.888888888888886</v>
      </c>
      <c r="AB33" s="10">
        <f t="shared" si="4"/>
        <v>11.111111111111111</v>
      </c>
      <c r="AC33" s="10">
        <f t="shared" si="4"/>
        <v>0</v>
      </c>
      <c r="AD33" s="10">
        <f t="shared" si="4"/>
        <v>94.444444444444443</v>
      </c>
      <c r="AE33" s="10">
        <f t="shared" si="4"/>
        <v>5.5555555555555554</v>
      </c>
      <c r="AF33" s="10">
        <f t="shared" si="4"/>
        <v>0</v>
      </c>
      <c r="AG33" s="10">
        <f t="shared" si="4"/>
        <v>88.888888888888886</v>
      </c>
      <c r="AH33" s="10">
        <f t="shared" si="4"/>
        <v>11.111111111111111</v>
      </c>
      <c r="AI33" s="10">
        <f t="shared" si="4"/>
        <v>0</v>
      </c>
      <c r="AJ33" s="10">
        <f t="shared" si="4"/>
        <v>83.333333333333343</v>
      </c>
      <c r="AK33" s="10">
        <f t="shared" si="4"/>
        <v>16.666666666666668</v>
      </c>
      <c r="AL33" s="10">
        <f t="shared" si="4"/>
        <v>0</v>
      </c>
      <c r="AM33" s="10">
        <f t="shared" si="4"/>
        <v>77.777777777777786</v>
      </c>
      <c r="AN33" s="10">
        <f t="shared" si="4"/>
        <v>22.222222222222221</v>
      </c>
      <c r="AO33" s="10">
        <f t="shared" si="4"/>
        <v>0</v>
      </c>
      <c r="AP33" s="10">
        <f t="shared" si="4"/>
        <v>88.888888888888886</v>
      </c>
      <c r="AQ33" s="10">
        <f t="shared" si="4"/>
        <v>11.111111111111111</v>
      </c>
      <c r="AR33" s="10">
        <f t="shared" si="4"/>
        <v>0</v>
      </c>
      <c r="AS33" s="10">
        <f t="shared" si="4"/>
        <v>94.444444444444443</v>
      </c>
      <c r="AT33" s="10">
        <f t="shared" si="4"/>
        <v>5.5555555555555554</v>
      </c>
      <c r="AU33" s="10">
        <f t="shared" si="4"/>
        <v>0</v>
      </c>
      <c r="AV33" s="10">
        <f t="shared" si="4"/>
        <v>94.444444444444443</v>
      </c>
      <c r="AW33" s="10">
        <f t="shared" si="4"/>
        <v>5.5555555555555554</v>
      </c>
      <c r="AX33" s="10">
        <f t="shared" si="4"/>
        <v>0</v>
      </c>
      <c r="AY33" s="10">
        <f t="shared" si="4"/>
        <v>94.444444444444443</v>
      </c>
      <c r="AZ33" s="10">
        <f t="shared" si="4"/>
        <v>5.5555555555555554</v>
      </c>
      <c r="BA33" s="10">
        <f t="shared" si="4"/>
        <v>0</v>
      </c>
      <c r="BB33" s="10">
        <f t="shared" si="4"/>
        <v>88.888888888888886</v>
      </c>
      <c r="BC33" s="10">
        <f t="shared" si="4"/>
        <v>11.111111111111111</v>
      </c>
      <c r="BD33" s="10">
        <f t="shared" si="4"/>
        <v>0</v>
      </c>
      <c r="BE33" s="10">
        <f t="shared" si="4"/>
        <v>94.444444444444443</v>
      </c>
      <c r="BF33" s="10">
        <f t="shared" si="4"/>
        <v>5.5555555555555554</v>
      </c>
      <c r="BG33" s="10">
        <f t="shared" si="4"/>
        <v>0</v>
      </c>
      <c r="BH33" s="10">
        <f t="shared" si="4"/>
        <v>94.444444444444443</v>
      </c>
      <c r="BI33" s="10">
        <f t="shared" si="4"/>
        <v>5.5555555555555554</v>
      </c>
      <c r="BJ33" s="10">
        <f t="shared" si="4"/>
        <v>0</v>
      </c>
      <c r="BK33" s="10">
        <f t="shared" si="4"/>
        <v>94.444444444444443</v>
      </c>
      <c r="BL33" s="10">
        <f t="shared" si="4"/>
        <v>5.5555555555555554</v>
      </c>
      <c r="BM33" s="10">
        <f t="shared" si="4"/>
        <v>0</v>
      </c>
      <c r="BN33" s="10">
        <f t="shared" si="4"/>
        <v>94.444444444444443</v>
      </c>
      <c r="BO33" s="10">
        <f t="shared" si="4"/>
        <v>5.5555555555555554</v>
      </c>
      <c r="BP33" s="10">
        <f t="shared" ref="BP33:EA33" si="5">BP32/18%</f>
        <v>0</v>
      </c>
      <c r="BQ33" s="10">
        <f t="shared" si="5"/>
        <v>94.444444444444443</v>
      </c>
      <c r="BR33" s="10">
        <f t="shared" si="5"/>
        <v>5.5555555555555554</v>
      </c>
      <c r="BS33" s="10">
        <f t="shared" si="5"/>
        <v>0</v>
      </c>
      <c r="BT33" s="10">
        <f t="shared" si="5"/>
        <v>88.888888888888886</v>
      </c>
      <c r="BU33" s="10">
        <f t="shared" si="5"/>
        <v>11.111111111111111</v>
      </c>
      <c r="BV33" s="10">
        <f t="shared" si="5"/>
        <v>0</v>
      </c>
      <c r="BW33" s="10">
        <f t="shared" si="5"/>
        <v>88.888888888888886</v>
      </c>
      <c r="BX33" s="10">
        <f t="shared" si="5"/>
        <v>11.111111111111111</v>
      </c>
      <c r="BY33" s="10">
        <f t="shared" si="5"/>
        <v>0</v>
      </c>
      <c r="BZ33" s="10">
        <f t="shared" si="5"/>
        <v>88.888888888888886</v>
      </c>
      <c r="CA33" s="10">
        <f t="shared" si="5"/>
        <v>11.111111111111111</v>
      </c>
      <c r="CB33" s="10">
        <f t="shared" si="5"/>
        <v>0</v>
      </c>
      <c r="CC33" s="10">
        <f t="shared" si="5"/>
        <v>94.444444444444443</v>
      </c>
      <c r="CD33" s="10">
        <f t="shared" si="5"/>
        <v>5.5555555555555554</v>
      </c>
      <c r="CE33" s="10">
        <f t="shared" si="5"/>
        <v>0</v>
      </c>
      <c r="CF33" s="10">
        <f t="shared" si="5"/>
        <v>88.888888888888886</v>
      </c>
      <c r="CG33" s="10">
        <f t="shared" si="5"/>
        <v>11.111111111111111</v>
      </c>
      <c r="CH33" s="10">
        <f t="shared" si="5"/>
        <v>0</v>
      </c>
      <c r="CI33" s="10">
        <f t="shared" si="5"/>
        <v>94.444444444444443</v>
      </c>
      <c r="CJ33" s="10">
        <f t="shared" si="5"/>
        <v>5.5555555555555554</v>
      </c>
      <c r="CK33" s="10">
        <f t="shared" si="5"/>
        <v>0</v>
      </c>
      <c r="CL33" s="10">
        <f t="shared" si="5"/>
        <v>100</v>
      </c>
      <c r="CM33" s="10">
        <f t="shared" si="5"/>
        <v>0</v>
      </c>
      <c r="CN33" s="10">
        <f t="shared" si="5"/>
        <v>0</v>
      </c>
      <c r="CO33" s="10">
        <f t="shared" si="5"/>
        <v>94.444444444444443</v>
      </c>
      <c r="CP33" s="10">
        <f t="shared" si="5"/>
        <v>5.5555555555555554</v>
      </c>
      <c r="CQ33" s="10">
        <f t="shared" si="5"/>
        <v>0</v>
      </c>
      <c r="CR33" s="10">
        <f t="shared" si="5"/>
        <v>100</v>
      </c>
      <c r="CS33" s="10">
        <f t="shared" si="5"/>
        <v>0</v>
      </c>
      <c r="CT33" s="10">
        <f t="shared" si="5"/>
        <v>0</v>
      </c>
      <c r="CU33" s="10">
        <f t="shared" si="5"/>
        <v>94.444444444444443</v>
      </c>
      <c r="CV33" s="10">
        <f t="shared" si="5"/>
        <v>5.5555555555555554</v>
      </c>
      <c r="CW33" s="10">
        <f t="shared" si="5"/>
        <v>0</v>
      </c>
      <c r="CX33" s="10">
        <f t="shared" si="5"/>
        <v>94.444444444444443</v>
      </c>
      <c r="CY33" s="10">
        <f t="shared" si="5"/>
        <v>5.5555555555555554</v>
      </c>
      <c r="CZ33" s="10">
        <f t="shared" si="5"/>
        <v>0</v>
      </c>
      <c r="DA33" s="10">
        <f t="shared" si="5"/>
        <v>94.444444444444443</v>
      </c>
      <c r="DB33" s="10">
        <f t="shared" si="5"/>
        <v>5.5555555555555554</v>
      </c>
      <c r="DC33" s="10">
        <f t="shared" si="5"/>
        <v>0</v>
      </c>
      <c r="DD33" s="10">
        <f t="shared" si="5"/>
        <v>94.444444444444443</v>
      </c>
      <c r="DE33" s="10">
        <f t="shared" si="5"/>
        <v>5.5555555555555554</v>
      </c>
      <c r="DF33" s="10">
        <f t="shared" si="5"/>
        <v>0</v>
      </c>
      <c r="DG33" s="10">
        <f t="shared" si="5"/>
        <v>94.444444444444443</v>
      </c>
      <c r="DH33" s="10">
        <f t="shared" si="5"/>
        <v>5.5555555555555554</v>
      </c>
      <c r="DI33" s="10">
        <f t="shared" si="5"/>
        <v>0</v>
      </c>
      <c r="DJ33" s="10">
        <f t="shared" si="5"/>
        <v>94.444444444444443</v>
      </c>
      <c r="DK33" s="10">
        <f t="shared" si="5"/>
        <v>5.5555555555555554</v>
      </c>
      <c r="DL33" s="10">
        <f t="shared" si="5"/>
        <v>0</v>
      </c>
      <c r="DM33" s="10">
        <f t="shared" si="5"/>
        <v>94.444444444444443</v>
      </c>
      <c r="DN33" s="10">
        <f t="shared" si="5"/>
        <v>5.5555555555555554</v>
      </c>
      <c r="DO33" s="10">
        <f t="shared" si="5"/>
        <v>0</v>
      </c>
      <c r="DP33" s="10">
        <f t="shared" si="5"/>
        <v>88.888888888888886</v>
      </c>
      <c r="DQ33" s="10">
        <f t="shared" si="5"/>
        <v>11.111111111111111</v>
      </c>
      <c r="DR33" s="10">
        <f t="shared" si="5"/>
        <v>0</v>
      </c>
      <c r="DS33" s="10">
        <f t="shared" si="5"/>
        <v>94.444444444444443</v>
      </c>
      <c r="DT33" s="10">
        <f t="shared" si="5"/>
        <v>5.5555555555555554</v>
      </c>
      <c r="DU33" s="10">
        <f t="shared" si="5"/>
        <v>0</v>
      </c>
      <c r="DV33" s="10">
        <f t="shared" si="5"/>
        <v>94.444444444444443</v>
      </c>
      <c r="DW33" s="10">
        <f t="shared" si="5"/>
        <v>5.5555555555555554</v>
      </c>
      <c r="DX33" s="10">
        <f t="shared" si="5"/>
        <v>0</v>
      </c>
      <c r="DY33" s="10">
        <f t="shared" si="5"/>
        <v>94.444444444444443</v>
      </c>
      <c r="DZ33" s="10">
        <f t="shared" si="5"/>
        <v>5.5555555555555554</v>
      </c>
      <c r="EA33" s="10">
        <f t="shared" si="5"/>
        <v>0</v>
      </c>
      <c r="EB33" s="10">
        <f t="shared" ref="EB33:GM33" si="6">EB32/18%</f>
        <v>94.444444444444443</v>
      </c>
      <c r="EC33" s="10">
        <f t="shared" si="6"/>
        <v>5.5555555555555554</v>
      </c>
      <c r="ED33" s="10">
        <f t="shared" si="6"/>
        <v>0</v>
      </c>
      <c r="EE33" s="10">
        <f t="shared" si="6"/>
        <v>88.888888888888886</v>
      </c>
      <c r="EF33" s="10">
        <f t="shared" si="6"/>
        <v>11.111111111111111</v>
      </c>
      <c r="EG33" s="10">
        <f t="shared" si="6"/>
        <v>0</v>
      </c>
      <c r="EH33" s="10">
        <f t="shared" si="6"/>
        <v>94.444444444444443</v>
      </c>
      <c r="EI33" s="10">
        <f t="shared" si="6"/>
        <v>5.5555555555555554</v>
      </c>
      <c r="EJ33" s="10">
        <f t="shared" si="6"/>
        <v>0</v>
      </c>
      <c r="EK33" s="10">
        <f t="shared" si="6"/>
        <v>94.444444444444443</v>
      </c>
      <c r="EL33" s="10">
        <f t="shared" si="6"/>
        <v>5.5555555555555554</v>
      </c>
      <c r="EM33" s="10">
        <f t="shared" si="6"/>
        <v>0</v>
      </c>
      <c r="EN33" s="10">
        <f t="shared" si="6"/>
        <v>94.444444444444443</v>
      </c>
      <c r="EO33" s="10">
        <f t="shared" si="6"/>
        <v>5.5555555555555554</v>
      </c>
      <c r="EP33" s="10">
        <f t="shared" si="6"/>
        <v>0</v>
      </c>
      <c r="EQ33" s="10">
        <f t="shared" si="6"/>
        <v>94.444444444444443</v>
      </c>
      <c r="ER33" s="10">
        <f t="shared" si="6"/>
        <v>5.5555555555555554</v>
      </c>
      <c r="ES33" s="10">
        <f t="shared" si="6"/>
        <v>0</v>
      </c>
      <c r="ET33" s="10">
        <f t="shared" si="6"/>
        <v>83.333333333333343</v>
      </c>
      <c r="EU33" s="10">
        <f t="shared" si="6"/>
        <v>16.666666666666668</v>
      </c>
      <c r="EV33" s="10">
        <f t="shared" si="6"/>
        <v>0</v>
      </c>
      <c r="EW33" s="10">
        <f t="shared" si="6"/>
        <v>100</v>
      </c>
      <c r="EX33" s="10">
        <f t="shared" si="6"/>
        <v>0</v>
      </c>
      <c r="EY33" s="10">
        <f t="shared" si="6"/>
        <v>0</v>
      </c>
      <c r="EZ33" s="10">
        <f t="shared" si="6"/>
        <v>83.333333333333343</v>
      </c>
      <c r="FA33" s="10">
        <f t="shared" si="6"/>
        <v>16.666666666666668</v>
      </c>
      <c r="FB33" s="10">
        <f t="shared" si="6"/>
        <v>0</v>
      </c>
      <c r="FC33" s="10">
        <f t="shared" si="6"/>
        <v>94.444444444444443</v>
      </c>
      <c r="FD33" s="10">
        <f t="shared" si="6"/>
        <v>5.5555555555555554</v>
      </c>
      <c r="FE33" s="10">
        <f t="shared" si="6"/>
        <v>0</v>
      </c>
      <c r="FF33" s="10">
        <f t="shared" si="6"/>
        <v>94.444444444444443</v>
      </c>
      <c r="FG33" s="10">
        <f t="shared" si="6"/>
        <v>5.5555555555555554</v>
      </c>
      <c r="FH33" s="10">
        <f t="shared" si="6"/>
        <v>0</v>
      </c>
      <c r="FI33" s="10">
        <f t="shared" si="6"/>
        <v>94.444444444444443</v>
      </c>
      <c r="FJ33" s="10">
        <f t="shared" si="6"/>
        <v>5.5555555555555554</v>
      </c>
      <c r="FK33" s="10">
        <f t="shared" si="6"/>
        <v>0</v>
      </c>
      <c r="FL33" s="10">
        <f t="shared" si="6"/>
        <v>88.888888888888886</v>
      </c>
      <c r="FM33" s="10">
        <f t="shared" si="6"/>
        <v>11.111111111111111</v>
      </c>
      <c r="FN33" s="10">
        <f t="shared" si="6"/>
        <v>0</v>
      </c>
      <c r="FO33" s="10">
        <f t="shared" si="6"/>
        <v>94.444444444444443</v>
      </c>
      <c r="FP33" s="10">
        <f t="shared" si="6"/>
        <v>5.5555555555555554</v>
      </c>
      <c r="FQ33" s="10">
        <f t="shared" si="6"/>
        <v>0</v>
      </c>
      <c r="FR33" s="10">
        <f t="shared" si="6"/>
        <v>94.444444444444443</v>
      </c>
      <c r="FS33" s="10">
        <f t="shared" si="6"/>
        <v>5.5555555555555554</v>
      </c>
      <c r="FT33" s="10">
        <f t="shared" si="6"/>
        <v>0</v>
      </c>
      <c r="FU33" s="10">
        <f t="shared" si="6"/>
        <v>94.444444444444443</v>
      </c>
      <c r="FV33" s="10">
        <f t="shared" si="6"/>
        <v>5.5555555555555554</v>
      </c>
      <c r="FW33" s="10">
        <f t="shared" si="6"/>
        <v>0</v>
      </c>
      <c r="FX33" s="10">
        <f t="shared" si="6"/>
        <v>94.444444444444443</v>
      </c>
      <c r="FY33" s="10">
        <f t="shared" si="6"/>
        <v>5.5555555555555554</v>
      </c>
      <c r="FZ33" s="10">
        <f t="shared" si="6"/>
        <v>0</v>
      </c>
      <c r="GA33" s="10">
        <f t="shared" si="6"/>
        <v>88.888888888888886</v>
      </c>
      <c r="GB33" s="10">
        <f t="shared" si="6"/>
        <v>11.111111111111111</v>
      </c>
      <c r="GC33" s="10">
        <f t="shared" si="6"/>
        <v>0</v>
      </c>
      <c r="GD33" s="10">
        <f t="shared" si="6"/>
        <v>100</v>
      </c>
      <c r="GE33" s="10">
        <f t="shared" si="6"/>
        <v>0</v>
      </c>
      <c r="GF33" s="10">
        <f t="shared" si="6"/>
        <v>0</v>
      </c>
      <c r="GG33" s="10">
        <f t="shared" si="6"/>
        <v>77.777777777777786</v>
      </c>
      <c r="GH33" s="10">
        <f t="shared" si="6"/>
        <v>22.222222222222221</v>
      </c>
      <c r="GI33" s="10">
        <f t="shared" si="6"/>
        <v>0</v>
      </c>
      <c r="GJ33" s="10">
        <f t="shared" si="6"/>
        <v>94.444444444444443</v>
      </c>
      <c r="GK33" s="10">
        <f t="shared" si="6"/>
        <v>5.5555555555555554</v>
      </c>
      <c r="GL33" s="10">
        <f t="shared" si="6"/>
        <v>0</v>
      </c>
      <c r="GM33" s="10">
        <f t="shared" si="6"/>
        <v>94.444444444444443</v>
      </c>
      <c r="GN33" s="10">
        <f t="shared" ref="GN33:IT33" si="7">GN32/18%</f>
        <v>5.5555555555555554</v>
      </c>
      <c r="GO33" s="10">
        <f t="shared" si="7"/>
        <v>0</v>
      </c>
      <c r="GP33" s="10">
        <f t="shared" si="7"/>
        <v>88.888888888888886</v>
      </c>
      <c r="GQ33" s="10">
        <f t="shared" si="7"/>
        <v>11.111111111111111</v>
      </c>
      <c r="GR33" s="10">
        <f t="shared" si="7"/>
        <v>0</v>
      </c>
      <c r="GS33" s="10">
        <f t="shared" si="7"/>
        <v>94.444444444444443</v>
      </c>
      <c r="GT33" s="10">
        <f t="shared" si="7"/>
        <v>5.5555555555555554</v>
      </c>
      <c r="GU33" s="10">
        <f t="shared" si="7"/>
        <v>0</v>
      </c>
      <c r="GV33" s="10">
        <f t="shared" si="7"/>
        <v>100</v>
      </c>
      <c r="GW33" s="10">
        <f t="shared" si="7"/>
        <v>0</v>
      </c>
      <c r="GX33" s="10">
        <f t="shared" si="7"/>
        <v>0</v>
      </c>
      <c r="GY33" s="10">
        <f t="shared" si="7"/>
        <v>94.444444444444443</v>
      </c>
      <c r="GZ33" s="10">
        <f t="shared" si="7"/>
        <v>5.5555555555555554</v>
      </c>
      <c r="HA33" s="10">
        <f t="shared" si="7"/>
        <v>0</v>
      </c>
      <c r="HB33" s="10">
        <f t="shared" si="7"/>
        <v>94.444444444444443</v>
      </c>
      <c r="HC33" s="10">
        <f t="shared" si="7"/>
        <v>5.5555555555555554</v>
      </c>
      <c r="HD33" s="10">
        <f t="shared" si="7"/>
        <v>0</v>
      </c>
      <c r="HE33" s="10">
        <f t="shared" si="7"/>
        <v>94.444444444444443</v>
      </c>
      <c r="HF33" s="10">
        <f t="shared" si="7"/>
        <v>5.5555555555555554</v>
      </c>
      <c r="HG33" s="10">
        <f t="shared" si="7"/>
        <v>0</v>
      </c>
      <c r="HH33" s="10">
        <f t="shared" si="7"/>
        <v>94.444444444444443</v>
      </c>
      <c r="HI33" s="10">
        <f t="shared" si="7"/>
        <v>5.5555555555555554</v>
      </c>
      <c r="HJ33" s="10">
        <f t="shared" si="7"/>
        <v>0</v>
      </c>
      <c r="HK33" s="10">
        <f t="shared" si="7"/>
        <v>94.444444444444443</v>
      </c>
      <c r="HL33" s="10">
        <f t="shared" si="7"/>
        <v>5.5555555555555554</v>
      </c>
      <c r="HM33" s="10">
        <f t="shared" si="7"/>
        <v>0</v>
      </c>
      <c r="HN33" s="10">
        <f t="shared" si="7"/>
        <v>94.444444444444443</v>
      </c>
      <c r="HO33" s="10">
        <f t="shared" si="7"/>
        <v>5.5555555555555554</v>
      </c>
      <c r="HP33" s="10">
        <f t="shared" si="7"/>
        <v>0</v>
      </c>
      <c r="HQ33" s="10">
        <f t="shared" si="7"/>
        <v>94.444444444444443</v>
      </c>
      <c r="HR33" s="10">
        <f t="shared" si="7"/>
        <v>5.5555555555555554</v>
      </c>
      <c r="HS33" s="10">
        <f t="shared" si="7"/>
        <v>0</v>
      </c>
      <c r="HT33" s="10">
        <f t="shared" si="7"/>
        <v>88.888888888888886</v>
      </c>
      <c r="HU33" s="10">
        <f t="shared" si="7"/>
        <v>11.111111111111111</v>
      </c>
      <c r="HV33" s="10">
        <f t="shared" si="7"/>
        <v>0</v>
      </c>
      <c r="HW33" s="10">
        <f t="shared" si="7"/>
        <v>94.444444444444443</v>
      </c>
      <c r="HX33" s="10">
        <f t="shared" si="7"/>
        <v>5.5555555555555554</v>
      </c>
      <c r="HY33" s="10">
        <f t="shared" si="7"/>
        <v>0</v>
      </c>
      <c r="HZ33" s="10">
        <f t="shared" si="7"/>
        <v>94.444444444444443</v>
      </c>
      <c r="IA33" s="10">
        <f t="shared" si="7"/>
        <v>5.5555555555555554</v>
      </c>
      <c r="IB33" s="10">
        <f t="shared" si="7"/>
        <v>0</v>
      </c>
      <c r="IC33" s="10">
        <f t="shared" si="7"/>
        <v>94.444444444444443</v>
      </c>
      <c r="ID33" s="10">
        <f t="shared" si="7"/>
        <v>5.5555555555555554</v>
      </c>
      <c r="IE33" s="10">
        <f t="shared" si="7"/>
        <v>0</v>
      </c>
      <c r="IF33" s="10">
        <f t="shared" si="7"/>
        <v>94.444444444444443</v>
      </c>
      <c r="IG33" s="10">
        <f t="shared" si="7"/>
        <v>5.5555555555555554</v>
      </c>
      <c r="IH33" s="10">
        <f t="shared" si="7"/>
        <v>0</v>
      </c>
      <c r="II33" s="10">
        <f t="shared" si="7"/>
        <v>88.888888888888886</v>
      </c>
      <c r="IJ33" s="10">
        <f t="shared" si="7"/>
        <v>11.111111111111111</v>
      </c>
      <c r="IK33" s="10">
        <f t="shared" si="7"/>
        <v>0</v>
      </c>
      <c r="IL33" s="10">
        <f t="shared" si="7"/>
        <v>94.444444444444443</v>
      </c>
      <c r="IM33" s="10">
        <f t="shared" si="7"/>
        <v>5.5555555555555554</v>
      </c>
      <c r="IN33" s="10">
        <f t="shared" si="7"/>
        <v>0</v>
      </c>
      <c r="IO33" s="10">
        <f t="shared" si="7"/>
        <v>94.444444444444443</v>
      </c>
      <c r="IP33" s="10">
        <f t="shared" si="7"/>
        <v>5.5555555555555554</v>
      </c>
      <c r="IQ33" s="10">
        <f t="shared" si="7"/>
        <v>0</v>
      </c>
      <c r="IR33" s="10">
        <f t="shared" si="7"/>
        <v>94.444444444444443</v>
      </c>
      <c r="IS33" s="10">
        <f t="shared" si="7"/>
        <v>5.5555555555555554</v>
      </c>
      <c r="IT33" s="10">
        <f t="shared" si="7"/>
        <v>0</v>
      </c>
    </row>
    <row r="35" spans="1:254" x14ac:dyDescent="0.35">
      <c r="B35" s="122" t="s">
        <v>1040</v>
      </c>
      <c r="C35" s="122"/>
      <c r="D35" s="122"/>
      <c r="E35" s="122"/>
      <c r="F35" s="42"/>
      <c r="G35" s="42"/>
      <c r="H35" s="42"/>
      <c r="I35" s="42"/>
      <c r="J35" s="42"/>
      <c r="K35" s="42"/>
    </row>
    <row r="36" spans="1:254" x14ac:dyDescent="0.35">
      <c r="B36" s="43" t="s">
        <v>570</v>
      </c>
      <c r="C36" s="43" t="s">
        <v>571</v>
      </c>
      <c r="D36" s="51">
        <f>E36/100*18</f>
        <v>17</v>
      </c>
      <c r="E36" s="44">
        <f>(C33+F33+I33+L33+O33+R33+U33)/7</f>
        <v>94.444444444444443</v>
      </c>
      <c r="F36" s="42"/>
      <c r="G36" s="42"/>
      <c r="H36" s="42"/>
      <c r="I36" s="42"/>
      <c r="J36" s="42"/>
      <c r="K36" s="42"/>
    </row>
    <row r="37" spans="1:254" x14ac:dyDescent="0.35">
      <c r="B37" s="43" t="s">
        <v>572</v>
      </c>
      <c r="C37" s="43" t="s">
        <v>571</v>
      </c>
      <c r="D37" s="51">
        <f t="shared" ref="D37:D38" si="8">E37/100*18</f>
        <v>1</v>
      </c>
      <c r="E37" s="44">
        <f>(D33+G33+J33+M33+P33+S33+V33)/7</f>
        <v>5.5555555555555554</v>
      </c>
      <c r="F37" s="42"/>
      <c r="G37" s="42"/>
      <c r="H37" s="42"/>
      <c r="I37" s="42"/>
      <c r="J37" s="42"/>
      <c r="K37" s="42"/>
    </row>
    <row r="38" spans="1:254" x14ac:dyDescent="0.35">
      <c r="B38" s="43" t="s">
        <v>573</v>
      </c>
      <c r="C38" s="43" t="s">
        <v>571</v>
      </c>
      <c r="D38" s="51">
        <f t="shared" si="8"/>
        <v>0</v>
      </c>
      <c r="E38" s="44">
        <f>(E33+H33+K33+N33+Q33+T33+W33)/7</f>
        <v>0</v>
      </c>
      <c r="F38" s="42"/>
      <c r="G38" s="42"/>
      <c r="H38" s="42"/>
      <c r="I38" s="42"/>
      <c r="J38" s="42"/>
      <c r="K38" s="42"/>
    </row>
    <row r="39" spans="1:254" x14ac:dyDescent="0.35">
      <c r="B39" s="45"/>
      <c r="C39" s="45"/>
      <c r="D39" s="52">
        <f>SUM(D36:D38)</f>
        <v>18</v>
      </c>
      <c r="E39" s="52">
        <f>SUM(E36:E38)</f>
        <v>100</v>
      </c>
      <c r="F39" s="42"/>
      <c r="G39" s="42"/>
      <c r="H39" s="42"/>
      <c r="I39" s="42"/>
      <c r="J39" s="42"/>
      <c r="K39" s="42"/>
    </row>
    <row r="40" spans="1:254" ht="33.75" customHeight="1" x14ac:dyDescent="0.35">
      <c r="B40" s="43"/>
      <c r="C40" s="43"/>
      <c r="D40" s="130" t="s">
        <v>204</v>
      </c>
      <c r="E40" s="130"/>
      <c r="F40" s="124" t="s">
        <v>205</v>
      </c>
      <c r="G40" s="124"/>
      <c r="H40" s="129" t="s">
        <v>275</v>
      </c>
      <c r="I40" s="129"/>
      <c r="J40" s="129" t="s">
        <v>239</v>
      </c>
      <c r="K40" s="129"/>
    </row>
    <row r="41" spans="1:254" x14ac:dyDescent="0.35">
      <c r="B41" s="43" t="s">
        <v>570</v>
      </c>
      <c r="C41" s="43" t="s">
        <v>574</v>
      </c>
      <c r="D41" s="51">
        <f>E41/100*18</f>
        <v>15.571428571428575</v>
      </c>
      <c r="E41" s="44">
        <f>(X33+AA33+AD33+AG33+AJ33+AM33+AP33)/7</f>
        <v>86.50793650793652</v>
      </c>
      <c r="F41" s="37">
        <f>G41/100*18</f>
        <v>16.857142857142854</v>
      </c>
      <c r="G41" s="44">
        <f>(AS33+AV33+AY33+BB33+BE33+BH33+BK33)/7</f>
        <v>93.650793650793645</v>
      </c>
      <c r="H41" s="37">
        <f>I41/100*18</f>
        <v>16.428571428571431</v>
      </c>
      <c r="I41" s="44">
        <f>(BN33+BQ33+BT33+BW33+BZ33+CC33+CF33)/7</f>
        <v>91.26984126984128</v>
      </c>
      <c r="J41" s="37">
        <f>K41/100*18</f>
        <v>17.285714285714285</v>
      </c>
      <c r="K41" s="44">
        <f>(CI33+CL33+CO33+CR33+CU33+CX33+DA33)/7</f>
        <v>96.031746031746039</v>
      </c>
    </row>
    <row r="42" spans="1:254" x14ac:dyDescent="0.35">
      <c r="B42" s="43" t="s">
        <v>572</v>
      </c>
      <c r="C42" s="43" t="s">
        <v>574</v>
      </c>
      <c r="D42" s="51">
        <f t="shared" ref="D42:D43" si="9">E42/100*18</f>
        <v>2.4285714285714288</v>
      </c>
      <c r="E42" s="44">
        <f>(Y33+AB33+AE33+AH33+AK33+AN33+AQ33)/7</f>
        <v>13.492063492063494</v>
      </c>
      <c r="F42" s="37">
        <f t="shared" ref="F42:F43" si="10">G42/100*18</f>
        <v>1.1428571428571428</v>
      </c>
      <c r="G42" s="44">
        <f>(AT33+AW33+AZ33+BC33+BF33+BI33+BL33)/7</f>
        <v>6.3492063492063489</v>
      </c>
      <c r="H42" s="37">
        <f t="shared" ref="H42:H43" si="11">I42/100*18</f>
        <v>1.5714285714285716</v>
      </c>
      <c r="I42" s="44">
        <f>(BO33+BR33+BU33+BX33+CA33+CD33+CG33)/7</f>
        <v>8.7301587301587311</v>
      </c>
      <c r="J42" s="37">
        <f t="shared" ref="J42:J43" si="12">K42/100*18</f>
        <v>0.71428571428571419</v>
      </c>
      <c r="K42" s="44">
        <f>(CJ33+CM33+CP33+CS33+CV33+CY33+DB33)/7</f>
        <v>3.9682539682539684</v>
      </c>
    </row>
    <row r="43" spans="1:254" x14ac:dyDescent="0.35">
      <c r="B43" s="43" t="s">
        <v>573</v>
      </c>
      <c r="C43" s="43" t="s">
        <v>574</v>
      </c>
      <c r="D43" s="51">
        <f t="shared" si="9"/>
        <v>0</v>
      </c>
      <c r="E43" s="44">
        <f>(Z33+AC33+AF33+AI33+AL33+AO33+AR33)/7</f>
        <v>0</v>
      </c>
      <c r="F43" s="37">
        <f t="shared" si="10"/>
        <v>0</v>
      </c>
      <c r="G43" s="44">
        <f>(AU33+AX33+BA33+BD33+BG33+BJ33+BM33)/7</f>
        <v>0</v>
      </c>
      <c r="H43" s="37">
        <f t="shared" si="11"/>
        <v>0</v>
      </c>
      <c r="I43" s="44">
        <f>(BP33+BS33+BV33+BY33+CB33+CE33+CH33)/7</f>
        <v>0</v>
      </c>
      <c r="J43" s="37">
        <f t="shared" si="12"/>
        <v>0</v>
      </c>
      <c r="K43" s="44">
        <f>(CK33+CN33+CQ33+CT33+CW33+CZ33+DC33)/7</f>
        <v>0</v>
      </c>
    </row>
    <row r="44" spans="1:254" x14ac:dyDescent="0.35">
      <c r="B44" s="43"/>
      <c r="C44" s="43"/>
      <c r="D44" s="49">
        <f t="shared" ref="D44:I44" si="13">SUM(D41:D43)</f>
        <v>18.000000000000004</v>
      </c>
      <c r="E44" s="49">
        <f t="shared" si="13"/>
        <v>100.00000000000001</v>
      </c>
      <c r="F44" s="48">
        <f t="shared" si="13"/>
        <v>17.999999999999996</v>
      </c>
      <c r="G44" s="48">
        <f t="shared" si="13"/>
        <v>100</v>
      </c>
      <c r="H44" s="48">
        <f t="shared" si="13"/>
        <v>18.000000000000004</v>
      </c>
      <c r="I44" s="48">
        <f t="shared" si="13"/>
        <v>100.00000000000001</v>
      </c>
      <c r="J44" s="48">
        <f>SUM(J41:J43)</f>
        <v>18</v>
      </c>
      <c r="K44" s="48">
        <f>SUM(K41:K43)</f>
        <v>100</v>
      </c>
    </row>
    <row r="45" spans="1:254" x14ac:dyDescent="0.35">
      <c r="B45" s="43" t="s">
        <v>570</v>
      </c>
      <c r="C45" s="43" t="s">
        <v>576</v>
      </c>
      <c r="D45" s="51">
        <f>E45/100*18</f>
        <v>16.857142857142854</v>
      </c>
      <c r="E45" s="44">
        <f>(DD33+DG33+DJ33+DM33+DP33+DS33+DV33)/7</f>
        <v>93.650793650793645</v>
      </c>
      <c r="F45" s="42"/>
      <c r="G45" s="42"/>
      <c r="H45" s="42"/>
      <c r="I45" s="42"/>
      <c r="J45" s="42"/>
      <c r="K45" s="42"/>
    </row>
    <row r="46" spans="1:254" x14ac:dyDescent="0.35">
      <c r="B46" s="43" t="s">
        <v>572</v>
      </c>
      <c r="C46" s="43" t="s">
        <v>576</v>
      </c>
      <c r="D46" s="51">
        <v>1</v>
      </c>
      <c r="E46" s="44">
        <v>6.3</v>
      </c>
      <c r="F46" s="42"/>
      <c r="G46" s="42"/>
      <c r="H46" s="42"/>
      <c r="I46" s="42"/>
      <c r="J46" s="42"/>
      <c r="K46" s="42"/>
    </row>
    <row r="47" spans="1:254" x14ac:dyDescent="0.35">
      <c r="B47" s="43" t="s">
        <v>573</v>
      </c>
      <c r="C47" s="43" t="s">
        <v>576</v>
      </c>
      <c r="D47" s="51">
        <f t="shared" ref="D47" si="14">E47/100*18</f>
        <v>0</v>
      </c>
      <c r="E47" s="44">
        <f t="shared" ref="E47" si="15">(DD35+DG35+DJ35+DM35+DP35+DS35+DV35)/7</f>
        <v>0</v>
      </c>
      <c r="F47" s="42"/>
      <c r="G47" s="42"/>
      <c r="H47" s="42"/>
      <c r="I47" s="42"/>
      <c r="J47" s="42"/>
      <c r="K47" s="42"/>
    </row>
    <row r="48" spans="1:254" x14ac:dyDescent="0.35">
      <c r="B48" s="45"/>
      <c r="C48" s="45"/>
      <c r="D48" s="52">
        <f>SUM(D45:D47)</f>
        <v>17.857142857142854</v>
      </c>
      <c r="E48" s="52">
        <f>SUM(E45:E47)</f>
        <v>99.950793650793642</v>
      </c>
      <c r="F48" s="42"/>
      <c r="G48" s="42"/>
      <c r="H48" s="42"/>
      <c r="I48" s="42"/>
      <c r="J48" s="42"/>
      <c r="K48" s="42"/>
    </row>
    <row r="49" spans="2:13" x14ac:dyDescent="0.35">
      <c r="B49" s="43"/>
      <c r="C49" s="43"/>
      <c r="D49" s="130" t="s">
        <v>211</v>
      </c>
      <c r="E49" s="130"/>
      <c r="F49" s="129" t="s">
        <v>207</v>
      </c>
      <c r="G49" s="129"/>
      <c r="H49" s="129" t="s">
        <v>212</v>
      </c>
      <c r="I49" s="129"/>
      <c r="J49" s="129" t="s">
        <v>213</v>
      </c>
      <c r="K49" s="129"/>
      <c r="L49" s="68" t="s">
        <v>13</v>
      </c>
      <c r="M49" s="68"/>
    </row>
    <row r="50" spans="2:13" x14ac:dyDescent="0.35">
      <c r="B50" s="43" t="s">
        <v>570</v>
      </c>
      <c r="C50" s="43" t="s">
        <v>575</v>
      </c>
      <c r="D50" s="51">
        <f>E50/100*18</f>
        <v>16.857142857142854</v>
      </c>
      <c r="E50" s="44">
        <f>(DY33+EB33+EE33+EH33+EK33+EN33+EQ33)/7</f>
        <v>93.650793650793645</v>
      </c>
      <c r="F50" s="37">
        <f>G50/100*18</f>
        <v>16.428571428571431</v>
      </c>
      <c r="G50" s="44">
        <f>(ET33+EW33+EZ33+FC33+FF33+FI33+FL33)/7</f>
        <v>91.26984126984128</v>
      </c>
      <c r="H50" s="37">
        <f>I50/100*18</f>
        <v>16.571428571428569</v>
      </c>
      <c r="I50" s="44">
        <f>(FO33+FR33+FU33+FX33+GA33+GD33+GG33)/7</f>
        <v>92.063492063492063</v>
      </c>
      <c r="J50" s="37">
        <f>K50/100*18</f>
        <v>17</v>
      </c>
      <c r="K50" s="44">
        <f>(GJ33+GM33+GP33+GS33+GV33+GY33+HB33)/7</f>
        <v>94.444444444444443</v>
      </c>
      <c r="L50" s="3">
        <f>M50/100*18</f>
        <v>16.857142857142854</v>
      </c>
      <c r="M50" s="27">
        <f>(HE33+HH33+HK33+HN33+HQ33+HT33+HW33)/7</f>
        <v>93.650793650793645</v>
      </c>
    </row>
    <row r="51" spans="2:13" x14ac:dyDescent="0.35">
      <c r="B51" s="43" t="s">
        <v>572</v>
      </c>
      <c r="C51" s="43" t="s">
        <v>575</v>
      </c>
      <c r="D51" s="51">
        <f t="shared" ref="D51:D52" si="16">E51/100*18</f>
        <v>1.142857142857143</v>
      </c>
      <c r="E51" s="44">
        <f>(DZ33+EC33+EF33+EI33+EL33+EO33+ER33)/7</f>
        <v>6.3492063492063497</v>
      </c>
      <c r="F51" s="37">
        <f t="shared" ref="F51:F52" si="17">G51/100*18</f>
        <v>1.5714285714285716</v>
      </c>
      <c r="G51" s="44">
        <f>(EU33+EX33+FA33+FD33+FG33+FJ33+FM33)/7</f>
        <v>8.7301587301587311</v>
      </c>
      <c r="H51" s="37">
        <f t="shared" ref="H51:H52" si="18">I51/100*18</f>
        <v>1.4285714285714284</v>
      </c>
      <c r="I51" s="44">
        <f>(FP33+FS33+FV33+FY33+GB33+GE33+GH33)/7</f>
        <v>7.9365079365079358</v>
      </c>
      <c r="J51" s="37">
        <f t="shared" ref="J51:J52" si="19">K51/100*18</f>
        <v>1</v>
      </c>
      <c r="K51" s="44">
        <f>(GK33+GN33+GQ33+GT33+GW33+GZ33+HC33)/7</f>
        <v>5.5555555555555562</v>
      </c>
      <c r="L51" s="3">
        <f t="shared" ref="L51:L52" si="20">M51/100*18</f>
        <v>1.1428571428571428</v>
      </c>
      <c r="M51" s="27">
        <f>(HF33+HI33+HL33+HO33+HR33+HU33+HX33)/7</f>
        <v>6.3492063492063489</v>
      </c>
    </row>
    <row r="52" spans="2:13" x14ac:dyDescent="0.35">
      <c r="B52" s="43" t="s">
        <v>573</v>
      </c>
      <c r="C52" s="43" t="s">
        <v>575</v>
      </c>
      <c r="D52" s="51">
        <f t="shared" si="16"/>
        <v>0</v>
      </c>
      <c r="E52" s="44">
        <f>(EA33+ED33+EG33+EJ33+EM33+EP33+ES33)/7</f>
        <v>0</v>
      </c>
      <c r="F52" s="37">
        <f t="shared" si="17"/>
        <v>0</v>
      </c>
      <c r="G52" s="44">
        <f>(EV33+EY33+FB33+FE33+FH33+FK33+FN33)/7</f>
        <v>0</v>
      </c>
      <c r="H52" s="37">
        <f t="shared" si="18"/>
        <v>0</v>
      </c>
      <c r="I52" s="44">
        <f>(FQ33+FT33+FW33+FZ33+GC33+GF33+GI33)/7</f>
        <v>0</v>
      </c>
      <c r="J52" s="37">
        <f t="shared" si="19"/>
        <v>0</v>
      </c>
      <c r="K52" s="44">
        <f>(GL33+GO33+GR33+GU33+GX33+HA33+HD33)/7</f>
        <v>0</v>
      </c>
      <c r="L52" s="3">
        <f t="shared" si="20"/>
        <v>0</v>
      </c>
      <c r="M52" s="27">
        <f>(HG33+HJ33+HM33+HP33+HS33+HV33+HY33)/7</f>
        <v>0</v>
      </c>
    </row>
    <row r="53" spans="2:13" x14ac:dyDescent="0.35">
      <c r="B53" s="43"/>
      <c r="C53" s="43"/>
      <c r="D53" s="49">
        <f t="shared" ref="D53:K53" si="21">SUM(D50:D52)</f>
        <v>17.999999999999996</v>
      </c>
      <c r="E53" s="49">
        <f t="shared" si="21"/>
        <v>100</v>
      </c>
      <c r="F53" s="48">
        <f t="shared" si="21"/>
        <v>18.000000000000004</v>
      </c>
      <c r="G53" s="48">
        <f t="shared" si="21"/>
        <v>100.00000000000001</v>
      </c>
      <c r="H53" s="48">
        <f t="shared" si="21"/>
        <v>17.999999999999996</v>
      </c>
      <c r="I53" s="48">
        <f t="shared" si="21"/>
        <v>100</v>
      </c>
      <c r="J53" s="48">
        <f t="shared" si="21"/>
        <v>18</v>
      </c>
      <c r="K53" s="48">
        <f t="shared" si="21"/>
        <v>100</v>
      </c>
      <c r="L53" s="28">
        <f>SUM(L50:L52)</f>
        <v>17.999999999999996</v>
      </c>
      <c r="M53" s="28">
        <f>SUM(M50:M52)</f>
        <v>100</v>
      </c>
    </row>
    <row r="54" spans="2:13" x14ac:dyDescent="0.35">
      <c r="B54" s="43" t="s">
        <v>570</v>
      </c>
      <c r="C54" s="43" t="s">
        <v>577</v>
      </c>
      <c r="D54" s="51">
        <f>E54/100*18</f>
        <v>16.857142857142854</v>
      </c>
      <c r="E54" s="44">
        <f>(HZ33+IC33+IF33+II33+IL33+IO33+IR33)/7</f>
        <v>93.650793650793645</v>
      </c>
      <c r="F54" s="42"/>
      <c r="G54" s="42"/>
      <c r="H54" s="42"/>
      <c r="I54" s="42"/>
      <c r="J54" s="42"/>
      <c r="K54" s="42"/>
    </row>
    <row r="55" spans="2:13" x14ac:dyDescent="0.35">
      <c r="B55" s="43" t="s">
        <v>572</v>
      </c>
      <c r="C55" s="43" t="s">
        <v>577</v>
      </c>
      <c r="D55" s="51">
        <f t="shared" ref="D55:D56" si="22">E55/100*18</f>
        <v>1.1428571428571428</v>
      </c>
      <c r="E55" s="44">
        <f>(IA33+ID33+IG33+IJ33+IM33+IP33+IS33)/7</f>
        <v>6.3492063492063489</v>
      </c>
      <c r="F55" s="42"/>
      <c r="G55" s="42"/>
      <c r="H55" s="42"/>
      <c r="I55" s="42"/>
      <c r="J55" s="42"/>
      <c r="K55" s="42"/>
    </row>
    <row r="56" spans="2:13" x14ac:dyDescent="0.35">
      <c r="B56" s="43" t="s">
        <v>573</v>
      </c>
      <c r="C56" s="43" t="s">
        <v>577</v>
      </c>
      <c r="D56" s="51">
        <f t="shared" si="22"/>
        <v>0</v>
      </c>
      <c r="E56" s="44">
        <f>(IB33+IE33+IH33+IK33+IN33+IQ33+IT33)/7</f>
        <v>0</v>
      </c>
      <c r="F56" s="42"/>
      <c r="G56" s="42"/>
      <c r="H56" s="42"/>
      <c r="I56" s="42"/>
      <c r="J56" s="42"/>
      <c r="K56" s="42"/>
    </row>
    <row r="57" spans="2:13" x14ac:dyDescent="0.35">
      <c r="B57" s="43"/>
      <c r="C57" s="43"/>
      <c r="D57" s="49">
        <f>SUM(D54:D56)</f>
        <v>17.999999999999996</v>
      </c>
      <c r="E57" s="49">
        <f>SUM(E54:E56)</f>
        <v>100</v>
      </c>
      <c r="F57" s="42"/>
      <c r="G57" s="42"/>
      <c r="H57" s="42"/>
      <c r="I57" s="42"/>
      <c r="J57" s="42"/>
      <c r="K57" s="42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49:M49"/>
    <mergeCell ref="B35:E35"/>
    <mergeCell ref="D40:E40"/>
    <mergeCell ref="F40:G40"/>
    <mergeCell ref="H40:I40"/>
    <mergeCell ref="J40:K40"/>
    <mergeCell ref="D49:E49"/>
    <mergeCell ref="F49:G49"/>
    <mergeCell ref="H49:I49"/>
    <mergeCell ref="J49:K49"/>
    <mergeCell ref="A32:B32"/>
    <mergeCell ref="A33:B33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A2" sqref="A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42" t="s">
        <v>14</v>
      </c>
      <c r="B1" s="59" t="s">
        <v>1058</v>
      </c>
      <c r="C1" s="59"/>
      <c r="D1" s="59"/>
      <c r="E1" s="59"/>
      <c r="F1" s="59"/>
      <c r="G1" s="59"/>
      <c r="H1" s="59"/>
      <c r="I1" s="59"/>
      <c r="J1" s="59"/>
      <c r="K1" s="59"/>
      <c r="L1" s="56"/>
      <c r="M1" s="56"/>
      <c r="N1" s="56"/>
      <c r="O1" s="56"/>
      <c r="P1" s="56"/>
      <c r="Q1" s="56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  <c r="IM1" s="42"/>
      <c r="IN1" s="42"/>
      <c r="IO1" s="42"/>
      <c r="IP1" s="42"/>
      <c r="IQ1" s="42"/>
      <c r="IR1" s="42"/>
      <c r="IS1" s="42"/>
      <c r="IT1" s="42"/>
    </row>
    <row r="2" spans="1:254" x14ac:dyDescent="0.35">
      <c r="A2" s="42" t="s">
        <v>1130</v>
      </c>
      <c r="B2" s="42"/>
      <c r="C2" s="42"/>
      <c r="D2" s="42"/>
      <c r="E2" s="42"/>
      <c r="F2" s="42"/>
      <c r="G2" s="56"/>
      <c r="H2" s="42"/>
      <c r="I2" s="42"/>
      <c r="J2" s="42"/>
      <c r="K2" s="42"/>
      <c r="L2" s="42"/>
      <c r="M2" s="42"/>
      <c r="N2" s="42"/>
      <c r="O2" s="42"/>
      <c r="P2" s="56"/>
      <c r="Q2" s="56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87" t="s">
        <v>1050</v>
      </c>
      <c r="IS2" s="87"/>
      <c r="IT2" s="42"/>
    </row>
    <row r="3" spans="1:254" x14ac:dyDescent="0.3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</row>
    <row r="4" spans="1:254" x14ac:dyDescent="0.35">
      <c r="A4" s="138" t="s">
        <v>0</v>
      </c>
      <c r="B4" s="138" t="s">
        <v>134</v>
      </c>
      <c r="C4" s="99" t="s">
        <v>273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1"/>
      <c r="X4" s="99" t="s">
        <v>203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99" t="s">
        <v>596</v>
      </c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1"/>
      <c r="DY4" s="99" t="s">
        <v>206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99" t="s">
        <v>1044</v>
      </c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1"/>
    </row>
    <row r="5" spans="1:254" x14ac:dyDescent="0.35">
      <c r="A5" s="139"/>
      <c r="B5" s="139"/>
      <c r="C5" s="120" t="s">
        <v>202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21"/>
      <c r="X5" s="120" t="s">
        <v>274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21"/>
      <c r="AS5" s="120" t="s">
        <v>205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21"/>
      <c r="BN5" s="120" t="s">
        <v>275</v>
      </c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21"/>
      <c r="CI5" s="120" t="s">
        <v>239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21"/>
      <c r="DD5" s="120" t="s">
        <v>240</v>
      </c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21"/>
      <c r="DY5" s="120" t="s">
        <v>211</v>
      </c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21"/>
      <c r="ET5" s="120" t="s">
        <v>207</v>
      </c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/>
      <c r="FJ5" s="134"/>
      <c r="FK5" s="134"/>
      <c r="FL5" s="134"/>
      <c r="FM5" s="134"/>
      <c r="FN5" s="121"/>
      <c r="FO5" s="120" t="s">
        <v>212</v>
      </c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4"/>
      <c r="GB5" s="134"/>
      <c r="GC5" s="134"/>
      <c r="GD5" s="134"/>
      <c r="GE5" s="134"/>
      <c r="GF5" s="134"/>
      <c r="GG5" s="134"/>
      <c r="GH5" s="134"/>
      <c r="GI5" s="121"/>
      <c r="GJ5" s="120" t="s">
        <v>213</v>
      </c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4"/>
      <c r="HB5" s="134"/>
      <c r="HC5" s="134"/>
      <c r="HD5" s="121"/>
      <c r="HE5" s="120" t="s">
        <v>13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21"/>
      <c r="HZ5" s="120" t="s">
        <v>209</v>
      </c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21"/>
    </row>
    <row r="6" spans="1:254" x14ac:dyDescent="0.35">
      <c r="A6" s="139"/>
      <c r="B6" s="139"/>
      <c r="C6" s="120" t="s">
        <v>87</v>
      </c>
      <c r="D6" s="134"/>
      <c r="E6" s="121"/>
      <c r="F6" s="120" t="s">
        <v>88</v>
      </c>
      <c r="G6" s="134"/>
      <c r="H6" s="121"/>
      <c r="I6" s="120" t="s">
        <v>89</v>
      </c>
      <c r="J6" s="134"/>
      <c r="K6" s="121"/>
      <c r="L6" s="120" t="s">
        <v>128</v>
      </c>
      <c r="M6" s="134"/>
      <c r="N6" s="121"/>
      <c r="O6" s="120" t="s">
        <v>90</v>
      </c>
      <c r="P6" s="134"/>
      <c r="Q6" s="121"/>
      <c r="R6" s="120" t="s">
        <v>91</v>
      </c>
      <c r="S6" s="134"/>
      <c r="T6" s="121"/>
      <c r="U6" s="120" t="s">
        <v>92</v>
      </c>
      <c r="V6" s="134"/>
      <c r="W6" s="121"/>
      <c r="X6" s="120" t="s">
        <v>93</v>
      </c>
      <c r="Y6" s="134"/>
      <c r="Z6" s="121"/>
      <c r="AA6" s="120" t="s">
        <v>94</v>
      </c>
      <c r="AB6" s="134"/>
      <c r="AC6" s="121"/>
      <c r="AD6" s="120" t="s">
        <v>893</v>
      </c>
      <c r="AE6" s="134"/>
      <c r="AF6" s="121"/>
      <c r="AG6" s="120" t="s">
        <v>129</v>
      </c>
      <c r="AH6" s="134"/>
      <c r="AI6" s="121"/>
      <c r="AJ6" s="120" t="s">
        <v>95</v>
      </c>
      <c r="AK6" s="134"/>
      <c r="AL6" s="121"/>
      <c r="AM6" s="120" t="s">
        <v>902</v>
      </c>
      <c r="AN6" s="134"/>
      <c r="AO6" s="121"/>
      <c r="AP6" s="120" t="s">
        <v>96</v>
      </c>
      <c r="AQ6" s="134"/>
      <c r="AR6" s="121"/>
      <c r="AS6" s="120" t="s">
        <v>97</v>
      </c>
      <c r="AT6" s="134"/>
      <c r="AU6" s="121"/>
      <c r="AV6" s="120" t="s">
        <v>98</v>
      </c>
      <c r="AW6" s="134"/>
      <c r="AX6" s="121"/>
      <c r="AY6" s="120" t="s">
        <v>99</v>
      </c>
      <c r="AZ6" s="134"/>
      <c r="BA6" s="121"/>
      <c r="BB6" s="120" t="s">
        <v>100</v>
      </c>
      <c r="BC6" s="134"/>
      <c r="BD6" s="121"/>
      <c r="BE6" s="120" t="s">
        <v>101</v>
      </c>
      <c r="BF6" s="134"/>
      <c r="BG6" s="121"/>
      <c r="BH6" s="120" t="s">
        <v>102</v>
      </c>
      <c r="BI6" s="134"/>
      <c r="BJ6" s="121"/>
      <c r="BK6" s="120" t="s">
        <v>908</v>
      </c>
      <c r="BL6" s="134"/>
      <c r="BM6" s="121"/>
      <c r="BN6" s="120" t="s">
        <v>103</v>
      </c>
      <c r="BO6" s="134"/>
      <c r="BP6" s="121"/>
      <c r="BQ6" s="120" t="s">
        <v>104</v>
      </c>
      <c r="BR6" s="134"/>
      <c r="BS6" s="121"/>
      <c r="BT6" s="120" t="s">
        <v>105</v>
      </c>
      <c r="BU6" s="134"/>
      <c r="BV6" s="121"/>
      <c r="BW6" s="120" t="s">
        <v>106</v>
      </c>
      <c r="BX6" s="134"/>
      <c r="BY6" s="121"/>
      <c r="BZ6" s="120" t="s">
        <v>107</v>
      </c>
      <c r="CA6" s="134"/>
      <c r="CB6" s="121"/>
      <c r="CC6" s="120" t="s">
        <v>108</v>
      </c>
      <c r="CD6" s="134"/>
      <c r="CE6" s="121"/>
      <c r="CF6" s="120" t="s">
        <v>109</v>
      </c>
      <c r="CG6" s="134"/>
      <c r="CH6" s="121"/>
      <c r="CI6" s="120" t="s">
        <v>110</v>
      </c>
      <c r="CJ6" s="134"/>
      <c r="CK6" s="121"/>
      <c r="CL6" s="120" t="s">
        <v>111</v>
      </c>
      <c r="CM6" s="134"/>
      <c r="CN6" s="121"/>
      <c r="CO6" s="120" t="s">
        <v>130</v>
      </c>
      <c r="CP6" s="134"/>
      <c r="CQ6" s="121"/>
      <c r="CR6" s="120" t="s">
        <v>112</v>
      </c>
      <c r="CS6" s="134"/>
      <c r="CT6" s="121"/>
      <c r="CU6" s="120" t="s">
        <v>113</v>
      </c>
      <c r="CV6" s="134"/>
      <c r="CW6" s="121"/>
      <c r="CX6" s="120" t="s">
        <v>114</v>
      </c>
      <c r="CY6" s="134"/>
      <c r="CZ6" s="121"/>
      <c r="DA6" s="120" t="s">
        <v>115</v>
      </c>
      <c r="DB6" s="134"/>
      <c r="DC6" s="121"/>
      <c r="DD6" s="120" t="s">
        <v>277</v>
      </c>
      <c r="DE6" s="134"/>
      <c r="DF6" s="121"/>
      <c r="DG6" s="120" t="s">
        <v>278</v>
      </c>
      <c r="DH6" s="134"/>
      <c r="DI6" s="121"/>
      <c r="DJ6" s="120" t="s">
        <v>279</v>
      </c>
      <c r="DK6" s="134"/>
      <c r="DL6" s="121"/>
      <c r="DM6" s="120" t="s">
        <v>280</v>
      </c>
      <c r="DN6" s="134"/>
      <c r="DO6" s="121"/>
      <c r="DP6" s="120" t="s">
        <v>281</v>
      </c>
      <c r="DQ6" s="134"/>
      <c r="DR6" s="121"/>
      <c r="DS6" s="120" t="s">
        <v>282</v>
      </c>
      <c r="DT6" s="134"/>
      <c r="DU6" s="121"/>
      <c r="DV6" s="120" t="s">
        <v>283</v>
      </c>
      <c r="DW6" s="134"/>
      <c r="DX6" s="121"/>
      <c r="DY6" s="120" t="s">
        <v>116</v>
      </c>
      <c r="DZ6" s="134"/>
      <c r="EA6" s="121"/>
      <c r="EB6" s="120" t="s">
        <v>117</v>
      </c>
      <c r="EC6" s="134"/>
      <c r="ED6" s="121"/>
      <c r="EE6" s="120" t="s">
        <v>118</v>
      </c>
      <c r="EF6" s="134"/>
      <c r="EG6" s="121"/>
      <c r="EH6" s="120" t="s">
        <v>131</v>
      </c>
      <c r="EI6" s="134"/>
      <c r="EJ6" s="121"/>
      <c r="EK6" s="120" t="s">
        <v>119</v>
      </c>
      <c r="EL6" s="134"/>
      <c r="EM6" s="121"/>
      <c r="EN6" s="120" t="s">
        <v>120</v>
      </c>
      <c r="EO6" s="134"/>
      <c r="EP6" s="121"/>
      <c r="EQ6" s="120" t="s">
        <v>121</v>
      </c>
      <c r="ER6" s="134"/>
      <c r="ES6" s="121"/>
      <c r="ET6" s="120" t="s">
        <v>122</v>
      </c>
      <c r="EU6" s="134"/>
      <c r="EV6" s="121"/>
      <c r="EW6" s="120" t="s">
        <v>123</v>
      </c>
      <c r="EX6" s="134"/>
      <c r="EY6" s="121"/>
      <c r="EZ6" s="120" t="s">
        <v>124</v>
      </c>
      <c r="FA6" s="134"/>
      <c r="FB6" s="121"/>
      <c r="FC6" s="120" t="s">
        <v>125</v>
      </c>
      <c r="FD6" s="134"/>
      <c r="FE6" s="121"/>
      <c r="FF6" s="120" t="s">
        <v>126</v>
      </c>
      <c r="FG6" s="134"/>
      <c r="FH6" s="121"/>
      <c r="FI6" s="120" t="s">
        <v>127</v>
      </c>
      <c r="FJ6" s="134"/>
      <c r="FK6" s="121"/>
      <c r="FL6" s="120" t="s">
        <v>132</v>
      </c>
      <c r="FM6" s="134"/>
      <c r="FN6" s="121"/>
      <c r="FO6" s="120" t="s">
        <v>133</v>
      </c>
      <c r="FP6" s="134"/>
      <c r="FQ6" s="121"/>
      <c r="FR6" s="120" t="s">
        <v>284</v>
      </c>
      <c r="FS6" s="134"/>
      <c r="FT6" s="121"/>
      <c r="FU6" s="120" t="s">
        <v>285</v>
      </c>
      <c r="FV6" s="134"/>
      <c r="FW6" s="121"/>
      <c r="FX6" s="120" t="s">
        <v>286</v>
      </c>
      <c r="FY6" s="134"/>
      <c r="FZ6" s="121"/>
      <c r="GA6" s="120" t="s">
        <v>287</v>
      </c>
      <c r="GB6" s="134"/>
      <c r="GC6" s="121"/>
      <c r="GD6" s="120" t="s">
        <v>288</v>
      </c>
      <c r="GE6" s="134"/>
      <c r="GF6" s="121"/>
      <c r="GG6" s="120" t="s">
        <v>289</v>
      </c>
      <c r="GH6" s="134"/>
      <c r="GI6" s="121"/>
      <c r="GJ6" s="120" t="s">
        <v>986</v>
      </c>
      <c r="GK6" s="134"/>
      <c r="GL6" s="121"/>
      <c r="GM6" s="120" t="s">
        <v>987</v>
      </c>
      <c r="GN6" s="134"/>
      <c r="GO6" s="121"/>
      <c r="GP6" s="120" t="s">
        <v>989</v>
      </c>
      <c r="GQ6" s="134"/>
      <c r="GR6" s="121"/>
      <c r="GS6" s="120" t="s">
        <v>993</v>
      </c>
      <c r="GT6" s="134"/>
      <c r="GU6" s="121"/>
      <c r="GV6" s="120" t="s">
        <v>999</v>
      </c>
      <c r="GW6" s="134"/>
      <c r="GX6" s="121"/>
      <c r="GY6" s="120" t="s">
        <v>1000</v>
      </c>
      <c r="GZ6" s="134"/>
      <c r="HA6" s="121"/>
      <c r="HB6" s="120" t="s">
        <v>1004</v>
      </c>
      <c r="HC6" s="134"/>
      <c r="HD6" s="121"/>
      <c r="HE6" s="120" t="s">
        <v>1005</v>
      </c>
      <c r="HF6" s="134"/>
      <c r="HG6" s="121"/>
      <c r="HH6" s="120" t="s">
        <v>1007</v>
      </c>
      <c r="HI6" s="134"/>
      <c r="HJ6" s="121"/>
      <c r="HK6" s="120" t="s">
        <v>1011</v>
      </c>
      <c r="HL6" s="134"/>
      <c r="HM6" s="121"/>
      <c r="HN6" s="120" t="s">
        <v>1013</v>
      </c>
      <c r="HO6" s="134"/>
      <c r="HP6" s="121"/>
      <c r="HQ6" s="120" t="s">
        <v>1016</v>
      </c>
      <c r="HR6" s="134"/>
      <c r="HS6" s="121"/>
      <c r="HT6" s="120" t="s">
        <v>1021</v>
      </c>
      <c r="HU6" s="134"/>
      <c r="HV6" s="121"/>
      <c r="HW6" s="120" t="s">
        <v>1022</v>
      </c>
      <c r="HX6" s="134"/>
      <c r="HY6" s="121"/>
      <c r="HZ6" s="120" t="s">
        <v>290</v>
      </c>
      <c r="IA6" s="134"/>
      <c r="IB6" s="121"/>
      <c r="IC6" s="120" t="s">
        <v>291</v>
      </c>
      <c r="ID6" s="134"/>
      <c r="IE6" s="121"/>
      <c r="IF6" s="120" t="s">
        <v>292</v>
      </c>
      <c r="IG6" s="134"/>
      <c r="IH6" s="121"/>
      <c r="II6" s="120" t="s">
        <v>293</v>
      </c>
      <c r="IJ6" s="134"/>
      <c r="IK6" s="121"/>
      <c r="IL6" s="120" t="s">
        <v>294</v>
      </c>
      <c r="IM6" s="134"/>
      <c r="IN6" s="121"/>
      <c r="IO6" s="120" t="s">
        <v>295</v>
      </c>
      <c r="IP6" s="134"/>
      <c r="IQ6" s="121"/>
      <c r="IR6" s="120" t="s">
        <v>296</v>
      </c>
      <c r="IS6" s="134"/>
      <c r="IT6" s="121"/>
    </row>
    <row r="7" spans="1:254" ht="120" customHeight="1" x14ac:dyDescent="0.35">
      <c r="A7" s="139"/>
      <c r="B7" s="139"/>
      <c r="C7" s="135" t="s">
        <v>878</v>
      </c>
      <c r="D7" s="136"/>
      <c r="E7" s="137"/>
      <c r="F7" s="135" t="s">
        <v>881</v>
      </c>
      <c r="G7" s="136"/>
      <c r="H7" s="137"/>
      <c r="I7" s="135" t="s">
        <v>882</v>
      </c>
      <c r="J7" s="136"/>
      <c r="K7" s="137"/>
      <c r="L7" s="135" t="s">
        <v>886</v>
      </c>
      <c r="M7" s="136"/>
      <c r="N7" s="137"/>
      <c r="O7" s="135" t="s">
        <v>887</v>
      </c>
      <c r="P7" s="136"/>
      <c r="Q7" s="137"/>
      <c r="R7" s="135" t="s">
        <v>888</v>
      </c>
      <c r="S7" s="136"/>
      <c r="T7" s="137"/>
      <c r="U7" s="135" t="s">
        <v>430</v>
      </c>
      <c r="V7" s="136"/>
      <c r="W7" s="137"/>
      <c r="X7" s="135" t="s">
        <v>1039</v>
      </c>
      <c r="Y7" s="136"/>
      <c r="Z7" s="137"/>
      <c r="AA7" s="135" t="s">
        <v>433</v>
      </c>
      <c r="AB7" s="136"/>
      <c r="AC7" s="137"/>
      <c r="AD7" s="135" t="s">
        <v>894</v>
      </c>
      <c r="AE7" s="136"/>
      <c r="AF7" s="137"/>
      <c r="AG7" s="135" t="s">
        <v>895</v>
      </c>
      <c r="AH7" s="136"/>
      <c r="AI7" s="137"/>
      <c r="AJ7" s="135" t="s">
        <v>899</v>
      </c>
      <c r="AK7" s="136"/>
      <c r="AL7" s="137"/>
      <c r="AM7" s="135" t="s">
        <v>901</v>
      </c>
      <c r="AN7" s="136"/>
      <c r="AO7" s="137"/>
      <c r="AP7" s="135" t="s">
        <v>440</v>
      </c>
      <c r="AQ7" s="136"/>
      <c r="AR7" s="137"/>
      <c r="AS7" s="135" t="s">
        <v>903</v>
      </c>
      <c r="AT7" s="136"/>
      <c r="AU7" s="137"/>
      <c r="AV7" s="135" t="s">
        <v>904</v>
      </c>
      <c r="AW7" s="136"/>
      <c r="AX7" s="137"/>
      <c r="AY7" s="135" t="s">
        <v>446</v>
      </c>
      <c r="AZ7" s="136"/>
      <c r="BA7" s="137"/>
      <c r="BB7" s="135" t="s">
        <v>905</v>
      </c>
      <c r="BC7" s="136"/>
      <c r="BD7" s="137"/>
      <c r="BE7" s="135" t="s">
        <v>906</v>
      </c>
      <c r="BF7" s="136"/>
      <c r="BG7" s="137"/>
      <c r="BH7" s="135" t="s">
        <v>907</v>
      </c>
      <c r="BI7" s="136"/>
      <c r="BJ7" s="137"/>
      <c r="BK7" s="135" t="s">
        <v>913</v>
      </c>
      <c r="BL7" s="136"/>
      <c r="BM7" s="137"/>
      <c r="BN7" s="135" t="s">
        <v>909</v>
      </c>
      <c r="BO7" s="136"/>
      <c r="BP7" s="137"/>
      <c r="BQ7" s="135" t="s">
        <v>910</v>
      </c>
      <c r="BR7" s="136"/>
      <c r="BS7" s="137"/>
      <c r="BT7" s="135" t="s">
        <v>461</v>
      </c>
      <c r="BU7" s="136"/>
      <c r="BV7" s="137"/>
      <c r="BW7" s="135" t="s">
        <v>918</v>
      </c>
      <c r="BX7" s="136"/>
      <c r="BY7" s="137"/>
      <c r="BZ7" s="135" t="s">
        <v>464</v>
      </c>
      <c r="CA7" s="136"/>
      <c r="CB7" s="137"/>
      <c r="CC7" s="135" t="s">
        <v>467</v>
      </c>
      <c r="CD7" s="136"/>
      <c r="CE7" s="137"/>
      <c r="CF7" s="135" t="s">
        <v>921</v>
      </c>
      <c r="CG7" s="136"/>
      <c r="CH7" s="137"/>
      <c r="CI7" s="135" t="s">
        <v>925</v>
      </c>
      <c r="CJ7" s="136"/>
      <c r="CK7" s="137"/>
      <c r="CL7" s="135" t="s">
        <v>926</v>
      </c>
      <c r="CM7" s="136"/>
      <c r="CN7" s="137"/>
      <c r="CO7" s="135" t="s">
        <v>927</v>
      </c>
      <c r="CP7" s="136"/>
      <c r="CQ7" s="137"/>
      <c r="CR7" s="135" t="s">
        <v>928</v>
      </c>
      <c r="CS7" s="136"/>
      <c r="CT7" s="137"/>
      <c r="CU7" s="135" t="s">
        <v>929</v>
      </c>
      <c r="CV7" s="136"/>
      <c r="CW7" s="137"/>
      <c r="CX7" s="135" t="s">
        <v>930</v>
      </c>
      <c r="CY7" s="136"/>
      <c r="CZ7" s="137"/>
      <c r="DA7" s="135" t="s">
        <v>477</v>
      </c>
      <c r="DB7" s="136"/>
      <c r="DC7" s="137"/>
      <c r="DD7" s="135" t="s">
        <v>935</v>
      </c>
      <c r="DE7" s="136"/>
      <c r="DF7" s="137"/>
      <c r="DG7" s="135" t="s">
        <v>936</v>
      </c>
      <c r="DH7" s="136"/>
      <c r="DI7" s="137"/>
      <c r="DJ7" s="135" t="s">
        <v>940</v>
      </c>
      <c r="DK7" s="136"/>
      <c r="DL7" s="137"/>
      <c r="DM7" s="135" t="s">
        <v>490</v>
      </c>
      <c r="DN7" s="136"/>
      <c r="DO7" s="137"/>
      <c r="DP7" s="135" t="s">
        <v>493</v>
      </c>
      <c r="DQ7" s="136"/>
      <c r="DR7" s="137"/>
      <c r="DS7" s="135" t="s">
        <v>942</v>
      </c>
      <c r="DT7" s="136"/>
      <c r="DU7" s="137"/>
      <c r="DV7" s="135" t="s">
        <v>467</v>
      </c>
      <c r="DW7" s="136"/>
      <c r="DX7" s="137"/>
      <c r="DY7" s="135" t="s">
        <v>947</v>
      </c>
      <c r="DZ7" s="136"/>
      <c r="EA7" s="137"/>
      <c r="EB7" s="135" t="s">
        <v>948</v>
      </c>
      <c r="EC7" s="136"/>
      <c r="ED7" s="137"/>
      <c r="EE7" s="135" t="s">
        <v>502</v>
      </c>
      <c r="EF7" s="136"/>
      <c r="EG7" s="137"/>
      <c r="EH7" s="135" t="s">
        <v>951</v>
      </c>
      <c r="EI7" s="136"/>
      <c r="EJ7" s="137"/>
      <c r="EK7" s="135" t="s">
        <v>506</v>
      </c>
      <c r="EL7" s="136"/>
      <c r="EM7" s="137"/>
      <c r="EN7" s="135" t="s">
        <v>507</v>
      </c>
      <c r="EO7" s="136"/>
      <c r="EP7" s="137"/>
      <c r="EQ7" s="135" t="s">
        <v>954</v>
      </c>
      <c r="ER7" s="136"/>
      <c r="ES7" s="137"/>
      <c r="ET7" s="135" t="s">
        <v>955</v>
      </c>
      <c r="EU7" s="136"/>
      <c r="EV7" s="137"/>
      <c r="EW7" s="135" t="s">
        <v>956</v>
      </c>
      <c r="EX7" s="136"/>
      <c r="EY7" s="137"/>
      <c r="EZ7" s="135" t="s">
        <v>957</v>
      </c>
      <c r="FA7" s="136"/>
      <c r="FB7" s="137"/>
      <c r="FC7" s="135" t="s">
        <v>959</v>
      </c>
      <c r="FD7" s="136"/>
      <c r="FE7" s="137"/>
      <c r="FF7" s="135" t="s">
        <v>966</v>
      </c>
      <c r="FG7" s="136"/>
      <c r="FH7" s="137"/>
      <c r="FI7" s="135" t="s">
        <v>963</v>
      </c>
      <c r="FJ7" s="136"/>
      <c r="FK7" s="137"/>
      <c r="FL7" s="135" t="s">
        <v>964</v>
      </c>
      <c r="FM7" s="136"/>
      <c r="FN7" s="137"/>
      <c r="FO7" s="135" t="s">
        <v>525</v>
      </c>
      <c r="FP7" s="136"/>
      <c r="FQ7" s="137"/>
      <c r="FR7" s="135" t="s">
        <v>971</v>
      </c>
      <c r="FS7" s="136"/>
      <c r="FT7" s="137"/>
      <c r="FU7" s="135" t="s">
        <v>973</v>
      </c>
      <c r="FV7" s="136"/>
      <c r="FW7" s="137"/>
      <c r="FX7" s="135" t="s">
        <v>530</v>
      </c>
      <c r="FY7" s="136"/>
      <c r="FZ7" s="137"/>
      <c r="GA7" s="135" t="s">
        <v>975</v>
      </c>
      <c r="GB7" s="136"/>
      <c r="GC7" s="137"/>
      <c r="GD7" s="135" t="s">
        <v>977</v>
      </c>
      <c r="GE7" s="136"/>
      <c r="GF7" s="137"/>
      <c r="GG7" s="135" t="s">
        <v>981</v>
      </c>
      <c r="GH7" s="136"/>
      <c r="GI7" s="137"/>
      <c r="GJ7" s="135" t="s">
        <v>982</v>
      </c>
      <c r="GK7" s="136"/>
      <c r="GL7" s="137"/>
      <c r="GM7" s="135" t="s">
        <v>538</v>
      </c>
      <c r="GN7" s="136"/>
      <c r="GO7" s="137"/>
      <c r="GP7" s="135" t="s">
        <v>988</v>
      </c>
      <c r="GQ7" s="136"/>
      <c r="GR7" s="137"/>
      <c r="GS7" s="135" t="s">
        <v>994</v>
      </c>
      <c r="GT7" s="136"/>
      <c r="GU7" s="137"/>
      <c r="GV7" s="135" t="s">
        <v>995</v>
      </c>
      <c r="GW7" s="136"/>
      <c r="GX7" s="137"/>
      <c r="GY7" s="135" t="s">
        <v>543</v>
      </c>
      <c r="GZ7" s="136"/>
      <c r="HA7" s="137"/>
      <c r="HB7" s="135" t="s">
        <v>544</v>
      </c>
      <c r="HC7" s="136"/>
      <c r="HD7" s="137"/>
      <c r="HE7" s="135" t="s">
        <v>547</v>
      </c>
      <c r="HF7" s="136"/>
      <c r="HG7" s="137"/>
      <c r="HH7" s="135" t="s">
        <v>1006</v>
      </c>
      <c r="HI7" s="136"/>
      <c r="HJ7" s="137"/>
      <c r="HK7" s="135" t="s">
        <v>1012</v>
      </c>
      <c r="HL7" s="136"/>
      <c r="HM7" s="137"/>
      <c r="HN7" s="135" t="s">
        <v>1014</v>
      </c>
      <c r="HO7" s="136"/>
      <c r="HP7" s="137"/>
      <c r="HQ7" s="135" t="s">
        <v>1017</v>
      </c>
      <c r="HR7" s="136"/>
      <c r="HS7" s="137"/>
      <c r="HT7" s="135" t="s">
        <v>556</v>
      </c>
      <c r="HU7" s="136"/>
      <c r="HV7" s="137"/>
      <c r="HW7" s="135" t="s">
        <v>418</v>
      </c>
      <c r="HX7" s="136"/>
      <c r="HY7" s="137"/>
      <c r="HZ7" s="135" t="s">
        <v>1023</v>
      </c>
      <c r="IA7" s="136"/>
      <c r="IB7" s="137"/>
      <c r="IC7" s="135" t="s">
        <v>1026</v>
      </c>
      <c r="ID7" s="136"/>
      <c r="IE7" s="137"/>
      <c r="IF7" s="135" t="s">
        <v>562</v>
      </c>
      <c r="IG7" s="136"/>
      <c r="IH7" s="137"/>
      <c r="II7" s="135" t="s">
        <v>1030</v>
      </c>
      <c r="IJ7" s="136"/>
      <c r="IK7" s="137"/>
      <c r="IL7" s="135" t="s">
        <v>1031</v>
      </c>
      <c r="IM7" s="136"/>
      <c r="IN7" s="137"/>
      <c r="IO7" s="135" t="s">
        <v>1035</v>
      </c>
      <c r="IP7" s="136"/>
      <c r="IQ7" s="137"/>
      <c r="IR7" s="135" t="s">
        <v>566</v>
      </c>
      <c r="IS7" s="136"/>
      <c r="IT7" s="137"/>
    </row>
    <row r="8" spans="1:254" ht="169.5" customHeight="1" x14ac:dyDescent="0.35">
      <c r="A8" s="140"/>
      <c r="B8" s="140"/>
      <c r="C8" s="54" t="s">
        <v>593</v>
      </c>
      <c r="D8" s="54" t="s">
        <v>879</v>
      </c>
      <c r="E8" s="54" t="s">
        <v>880</v>
      </c>
      <c r="F8" s="54" t="s">
        <v>423</v>
      </c>
      <c r="G8" s="54" t="s">
        <v>424</v>
      </c>
      <c r="H8" s="54" t="s">
        <v>425</v>
      </c>
      <c r="I8" s="54" t="s">
        <v>883</v>
      </c>
      <c r="J8" s="54" t="s">
        <v>884</v>
      </c>
      <c r="K8" s="54" t="s">
        <v>885</v>
      </c>
      <c r="L8" s="54" t="s">
        <v>152</v>
      </c>
      <c r="M8" s="54" t="s">
        <v>426</v>
      </c>
      <c r="N8" s="54" t="s">
        <v>427</v>
      </c>
      <c r="O8" s="54" t="s">
        <v>337</v>
      </c>
      <c r="P8" s="54" t="s">
        <v>428</v>
      </c>
      <c r="Q8" s="54" t="s">
        <v>429</v>
      </c>
      <c r="R8" s="54" t="s">
        <v>138</v>
      </c>
      <c r="S8" s="54" t="s">
        <v>198</v>
      </c>
      <c r="T8" s="54" t="s">
        <v>151</v>
      </c>
      <c r="U8" s="54" t="s">
        <v>430</v>
      </c>
      <c r="V8" s="54" t="s">
        <v>431</v>
      </c>
      <c r="W8" s="54" t="s">
        <v>889</v>
      </c>
      <c r="X8" s="54" t="s">
        <v>145</v>
      </c>
      <c r="Y8" s="54" t="s">
        <v>432</v>
      </c>
      <c r="Z8" s="54" t="s">
        <v>300</v>
      </c>
      <c r="AA8" s="54" t="s">
        <v>890</v>
      </c>
      <c r="AB8" s="54" t="s">
        <v>891</v>
      </c>
      <c r="AC8" s="54" t="s">
        <v>892</v>
      </c>
      <c r="AD8" s="54" t="s">
        <v>149</v>
      </c>
      <c r="AE8" s="54" t="s">
        <v>348</v>
      </c>
      <c r="AF8" s="54" t="s">
        <v>144</v>
      </c>
      <c r="AG8" s="54" t="s">
        <v>896</v>
      </c>
      <c r="AH8" s="54" t="s">
        <v>897</v>
      </c>
      <c r="AI8" s="54" t="s">
        <v>898</v>
      </c>
      <c r="AJ8" s="54" t="s">
        <v>438</v>
      </c>
      <c r="AK8" s="54" t="s">
        <v>900</v>
      </c>
      <c r="AL8" s="54" t="s">
        <v>439</v>
      </c>
      <c r="AM8" s="54" t="s">
        <v>435</v>
      </c>
      <c r="AN8" s="54" t="s">
        <v>436</v>
      </c>
      <c r="AO8" s="54" t="s">
        <v>437</v>
      </c>
      <c r="AP8" s="54" t="s">
        <v>440</v>
      </c>
      <c r="AQ8" s="54" t="s">
        <v>441</v>
      </c>
      <c r="AR8" s="54" t="s">
        <v>442</v>
      </c>
      <c r="AS8" s="57" t="s">
        <v>147</v>
      </c>
      <c r="AT8" s="57" t="s">
        <v>299</v>
      </c>
      <c r="AU8" s="57" t="s">
        <v>148</v>
      </c>
      <c r="AV8" s="57" t="s">
        <v>443</v>
      </c>
      <c r="AW8" s="57" t="s">
        <v>444</v>
      </c>
      <c r="AX8" s="57" t="s">
        <v>445</v>
      </c>
      <c r="AY8" s="57" t="s">
        <v>447</v>
      </c>
      <c r="AZ8" s="57" t="s">
        <v>448</v>
      </c>
      <c r="BA8" s="57" t="s">
        <v>449</v>
      </c>
      <c r="BB8" s="57" t="s">
        <v>450</v>
      </c>
      <c r="BC8" s="57" t="s">
        <v>451</v>
      </c>
      <c r="BD8" s="57" t="s">
        <v>452</v>
      </c>
      <c r="BE8" s="57" t="s">
        <v>1045</v>
      </c>
      <c r="BF8" s="57" t="s">
        <v>453</v>
      </c>
      <c r="BG8" s="57" t="s">
        <v>454</v>
      </c>
      <c r="BH8" s="57" t="s">
        <v>455</v>
      </c>
      <c r="BI8" s="57" t="s">
        <v>456</v>
      </c>
      <c r="BJ8" s="57" t="s">
        <v>457</v>
      </c>
      <c r="BK8" s="57" t="s">
        <v>914</v>
      </c>
      <c r="BL8" s="57" t="s">
        <v>915</v>
      </c>
      <c r="BM8" s="57" t="s">
        <v>916</v>
      </c>
      <c r="BN8" s="54" t="s">
        <v>458</v>
      </c>
      <c r="BO8" s="54" t="s">
        <v>459</v>
      </c>
      <c r="BP8" s="54" t="s">
        <v>460</v>
      </c>
      <c r="BQ8" s="54" t="s">
        <v>910</v>
      </c>
      <c r="BR8" s="54" t="s">
        <v>911</v>
      </c>
      <c r="BS8" s="54" t="s">
        <v>912</v>
      </c>
      <c r="BT8" s="54" t="s">
        <v>462</v>
      </c>
      <c r="BU8" s="54" t="s">
        <v>917</v>
      </c>
      <c r="BV8" s="54" t="s">
        <v>463</v>
      </c>
      <c r="BW8" s="54" t="s">
        <v>373</v>
      </c>
      <c r="BX8" s="54" t="s">
        <v>919</v>
      </c>
      <c r="BY8" s="54" t="s">
        <v>375</v>
      </c>
      <c r="BZ8" s="54" t="s">
        <v>465</v>
      </c>
      <c r="CA8" s="54" t="s">
        <v>466</v>
      </c>
      <c r="CB8" s="54" t="s">
        <v>920</v>
      </c>
      <c r="CC8" s="54" t="s">
        <v>467</v>
      </c>
      <c r="CD8" s="54" t="s">
        <v>468</v>
      </c>
      <c r="CE8" s="54" t="s">
        <v>469</v>
      </c>
      <c r="CF8" s="54" t="s">
        <v>922</v>
      </c>
      <c r="CG8" s="54" t="s">
        <v>923</v>
      </c>
      <c r="CH8" s="54" t="s">
        <v>924</v>
      </c>
      <c r="CI8" s="54" t="s">
        <v>140</v>
      </c>
      <c r="CJ8" s="54" t="s">
        <v>470</v>
      </c>
      <c r="CK8" s="54" t="s">
        <v>471</v>
      </c>
      <c r="CL8" s="54" t="s">
        <v>1046</v>
      </c>
      <c r="CM8" s="54" t="s">
        <v>482</v>
      </c>
      <c r="CN8" s="54" t="s">
        <v>483</v>
      </c>
      <c r="CO8" s="54" t="s">
        <v>305</v>
      </c>
      <c r="CP8" s="54" t="s">
        <v>472</v>
      </c>
      <c r="CQ8" s="54" t="s">
        <v>473</v>
      </c>
      <c r="CR8" s="54" t="s">
        <v>474</v>
      </c>
      <c r="CS8" s="54" t="s">
        <v>475</v>
      </c>
      <c r="CT8" s="54" t="s">
        <v>476</v>
      </c>
      <c r="CU8" s="54" t="s">
        <v>434</v>
      </c>
      <c r="CV8" s="54" t="s">
        <v>478</v>
      </c>
      <c r="CW8" s="54" t="s">
        <v>479</v>
      </c>
      <c r="CX8" s="54" t="s">
        <v>480</v>
      </c>
      <c r="CY8" s="54" t="s">
        <v>481</v>
      </c>
      <c r="CZ8" s="54" t="s">
        <v>931</v>
      </c>
      <c r="DA8" s="54" t="s">
        <v>932</v>
      </c>
      <c r="DB8" s="54" t="s">
        <v>933</v>
      </c>
      <c r="DC8" s="54" t="s">
        <v>934</v>
      </c>
      <c r="DD8" s="54" t="s">
        <v>484</v>
      </c>
      <c r="DE8" s="54" t="s">
        <v>485</v>
      </c>
      <c r="DF8" s="54" t="s">
        <v>486</v>
      </c>
      <c r="DG8" s="54" t="s">
        <v>937</v>
      </c>
      <c r="DH8" s="54" t="s">
        <v>938</v>
      </c>
      <c r="DI8" s="54" t="s">
        <v>939</v>
      </c>
      <c r="DJ8" s="54" t="s">
        <v>487</v>
      </c>
      <c r="DK8" s="54" t="s">
        <v>488</v>
      </c>
      <c r="DL8" s="54" t="s">
        <v>489</v>
      </c>
      <c r="DM8" s="54" t="s">
        <v>490</v>
      </c>
      <c r="DN8" s="54" t="s">
        <v>491</v>
      </c>
      <c r="DO8" s="54" t="s">
        <v>492</v>
      </c>
      <c r="DP8" s="54" t="s">
        <v>493</v>
      </c>
      <c r="DQ8" s="54" t="s">
        <v>494</v>
      </c>
      <c r="DR8" s="54" t="s">
        <v>941</v>
      </c>
      <c r="DS8" s="54" t="s">
        <v>943</v>
      </c>
      <c r="DT8" s="54" t="s">
        <v>944</v>
      </c>
      <c r="DU8" s="54" t="s">
        <v>945</v>
      </c>
      <c r="DV8" s="54" t="s">
        <v>467</v>
      </c>
      <c r="DW8" s="54" t="s">
        <v>946</v>
      </c>
      <c r="DX8" s="54" t="s">
        <v>495</v>
      </c>
      <c r="DY8" s="54" t="s">
        <v>496</v>
      </c>
      <c r="DZ8" s="54" t="s">
        <v>497</v>
      </c>
      <c r="EA8" s="54" t="s">
        <v>498</v>
      </c>
      <c r="EB8" s="54" t="s">
        <v>499</v>
      </c>
      <c r="EC8" s="54" t="s">
        <v>500</v>
      </c>
      <c r="ED8" s="54" t="s">
        <v>501</v>
      </c>
      <c r="EE8" s="54" t="s">
        <v>1047</v>
      </c>
      <c r="EF8" s="54" t="s">
        <v>949</v>
      </c>
      <c r="EG8" s="54" t="s">
        <v>950</v>
      </c>
      <c r="EH8" s="54" t="s">
        <v>503</v>
      </c>
      <c r="EI8" s="54" t="s">
        <v>504</v>
      </c>
      <c r="EJ8" s="54" t="s">
        <v>505</v>
      </c>
      <c r="EK8" s="54" t="s">
        <v>506</v>
      </c>
      <c r="EL8" s="54" t="s">
        <v>952</v>
      </c>
      <c r="EM8" s="54" t="s">
        <v>953</v>
      </c>
      <c r="EN8" s="54" t="s">
        <v>508</v>
      </c>
      <c r="EO8" s="54" t="s">
        <v>509</v>
      </c>
      <c r="EP8" s="54" t="s">
        <v>510</v>
      </c>
      <c r="EQ8" s="54" t="s">
        <v>511</v>
      </c>
      <c r="ER8" s="54" t="s">
        <v>512</v>
      </c>
      <c r="ES8" s="54" t="s">
        <v>513</v>
      </c>
      <c r="ET8" s="54" t="s">
        <v>514</v>
      </c>
      <c r="EU8" s="54" t="s">
        <v>515</v>
      </c>
      <c r="EV8" s="54" t="s">
        <v>516</v>
      </c>
      <c r="EW8" s="54" t="s">
        <v>1048</v>
      </c>
      <c r="EX8" s="54" t="s">
        <v>517</v>
      </c>
      <c r="EY8" s="54" t="s">
        <v>518</v>
      </c>
      <c r="EZ8" s="54" t="s">
        <v>519</v>
      </c>
      <c r="FA8" s="54" t="s">
        <v>520</v>
      </c>
      <c r="FB8" s="54" t="s">
        <v>958</v>
      </c>
      <c r="FC8" s="54" t="s">
        <v>960</v>
      </c>
      <c r="FD8" s="54" t="s">
        <v>961</v>
      </c>
      <c r="FE8" s="54" t="s">
        <v>962</v>
      </c>
      <c r="FF8" s="54" t="s">
        <v>521</v>
      </c>
      <c r="FG8" s="54" t="s">
        <v>967</v>
      </c>
      <c r="FH8" s="54" t="s">
        <v>522</v>
      </c>
      <c r="FI8" s="54" t="s">
        <v>138</v>
      </c>
      <c r="FJ8" s="54" t="s">
        <v>198</v>
      </c>
      <c r="FK8" s="54" t="s">
        <v>151</v>
      </c>
      <c r="FL8" s="54" t="s">
        <v>523</v>
      </c>
      <c r="FM8" s="54" t="s">
        <v>524</v>
      </c>
      <c r="FN8" s="54" t="s">
        <v>965</v>
      </c>
      <c r="FO8" s="54" t="s">
        <v>968</v>
      </c>
      <c r="FP8" s="54" t="s">
        <v>969</v>
      </c>
      <c r="FQ8" s="54" t="s">
        <v>970</v>
      </c>
      <c r="FR8" s="54" t="s">
        <v>526</v>
      </c>
      <c r="FS8" s="54" t="s">
        <v>527</v>
      </c>
      <c r="FT8" s="54" t="s">
        <v>972</v>
      </c>
      <c r="FU8" s="54" t="s">
        <v>528</v>
      </c>
      <c r="FV8" s="54" t="s">
        <v>529</v>
      </c>
      <c r="FW8" s="54" t="s">
        <v>974</v>
      </c>
      <c r="FX8" s="54" t="s">
        <v>1042</v>
      </c>
      <c r="FY8" s="54" t="s">
        <v>531</v>
      </c>
      <c r="FZ8" s="54" t="s">
        <v>532</v>
      </c>
      <c r="GA8" s="54" t="s">
        <v>533</v>
      </c>
      <c r="GB8" s="54" t="s">
        <v>534</v>
      </c>
      <c r="GC8" s="54" t="s">
        <v>976</v>
      </c>
      <c r="GD8" s="54" t="s">
        <v>978</v>
      </c>
      <c r="GE8" s="54" t="s">
        <v>979</v>
      </c>
      <c r="GF8" s="54" t="s">
        <v>980</v>
      </c>
      <c r="GG8" s="54" t="s">
        <v>535</v>
      </c>
      <c r="GH8" s="54" t="s">
        <v>536</v>
      </c>
      <c r="GI8" s="54" t="s">
        <v>537</v>
      </c>
      <c r="GJ8" s="54" t="s">
        <v>983</v>
      </c>
      <c r="GK8" s="54" t="s">
        <v>984</v>
      </c>
      <c r="GL8" s="54" t="s">
        <v>985</v>
      </c>
      <c r="GM8" s="54" t="s">
        <v>538</v>
      </c>
      <c r="GN8" s="54" t="s">
        <v>539</v>
      </c>
      <c r="GO8" s="54" t="s">
        <v>540</v>
      </c>
      <c r="GP8" s="54" t="s">
        <v>990</v>
      </c>
      <c r="GQ8" s="54" t="s">
        <v>991</v>
      </c>
      <c r="GR8" s="54" t="s">
        <v>992</v>
      </c>
      <c r="GS8" s="54" t="s">
        <v>1049</v>
      </c>
      <c r="GT8" s="54" t="s">
        <v>541</v>
      </c>
      <c r="GU8" s="54" t="s">
        <v>542</v>
      </c>
      <c r="GV8" s="54" t="s">
        <v>996</v>
      </c>
      <c r="GW8" s="54" t="s">
        <v>997</v>
      </c>
      <c r="GX8" s="54" t="s">
        <v>998</v>
      </c>
      <c r="GY8" s="54" t="s">
        <v>1001</v>
      </c>
      <c r="GZ8" s="54" t="s">
        <v>1002</v>
      </c>
      <c r="HA8" s="54" t="s">
        <v>1003</v>
      </c>
      <c r="HB8" s="54" t="s">
        <v>544</v>
      </c>
      <c r="HC8" s="54" t="s">
        <v>545</v>
      </c>
      <c r="HD8" s="54" t="s">
        <v>546</v>
      </c>
      <c r="HE8" s="54" t="s">
        <v>548</v>
      </c>
      <c r="HF8" s="54" t="s">
        <v>549</v>
      </c>
      <c r="HG8" s="54" t="s">
        <v>550</v>
      </c>
      <c r="HH8" s="54" t="s">
        <v>1008</v>
      </c>
      <c r="HI8" s="54" t="s">
        <v>1009</v>
      </c>
      <c r="HJ8" s="54" t="s">
        <v>1010</v>
      </c>
      <c r="HK8" s="54" t="s">
        <v>551</v>
      </c>
      <c r="HL8" s="54" t="s">
        <v>552</v>
      </c>
      <c r="HM8" s="54" t="s">
        <v>553</v>
      </c>
      <c r="HN8" s="54" t="s">
        <v>554</v>
      </c>
      <c r="HO8" s="54" t="s">
        <v>1015</v>
      </c>
      <c r="HP8" s="54" t="s">
        <v>555</v>
      </c>
      <c r="HQ8" s="54" t="s">
        <v>557</v>
      </c>
      <c r="HR8" s="54" t="s">
        <v>558</v>
      </c>
      <c r="HS8" s="54" t="s">
        <v>559</v>
      </c>
      <c r="HT8" s="54" t="s">
        <v>1018</v>
      </c>
      <c r="HU8" s="54" t="s">
        <v>1019</v>
      </c>
      <c r="HV8" s="54" t="s">
        <v>1020</v>
      </c>
      <c r="HW8" s="54" t="s">
        <v>418</v>
      </c>
      <c r="HX8" s="54" t="s">
        <v>560</v>
      </c>
      <c r="HY8" s="54" t="s">
        <v>561</v>
      </c>
      <c r="HZ8" s="54" t="s">
        <v>1023</v>
      </c>
      <c r="IA8" s="54" t="s">
        <v>1024</v>
      </c>
      <c r="IB8" s="54" t="s">
        <v>1025</v>
      </c>
      <c r="IC8" s="54" t="s">
        <v>1027</v>
      </c>
      <c r="ID8" s="54" t="s">
        <v>1028</v>
      </c>
      <c r="IE8" s="54" t="s">
        <v>1029</v>
      </c>
      <c r="IF8" s="54" t="s">
        <v>562</v>
      </c>
      <c r="IG8" s="54" t="s">
        <v>563</v>
      </c>
      <c r="IH8" s="54" t="s">
        <v>564</v>
      </c>
      <c r="II8" s="54" t="s">
        <v>150</v>
      </c>
      <c r="IJ8" s="54" t="s">
        <v>565</v>
      </c>
      <c r="IK8" s="54" t="s">
        <v>154</v>
      </c>
      <c r="IL8" s="54" t="s">
        <v>1032</v>
      </c>
      <c r="IM8" s="54" t="s">
        <v>1033</v>
      </c>
      <c r="IN8" s="54" t="s">
        <v>1034</v>
      </c>
      <c r="IO8" s="54" t="s">
        <v>1036</v>
      </c>
      <c r="IP8" s="54" t="s">
        <v>1037</v>
      </c>
      <c r="IQ8" s="54" t="s">
        <v>1038</v>
      </c>
      <c r="IR8" s="54" t="s">
        <v>567</v>
      </c>
      <c r="IS8" s="54" t="s">
        <v>568</v>
      </c>
      <c r="IT8" s="54" t="s">
        <v>569</v>
      </c>
    </row>
    <row r="9" spans="1:254" x14ac:dyDescent="0.35">
      <c r="A9" s="43">
        <v>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</row>
    <row r="10" spans="1:254" x14ac:dyDescent="0.35">
      <c r="A10" s="43">
        <v>2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</row>
    <row r="11" spans="1:254" x14ac:dyDescent="0.35">
      <c r="A11" s="43">
        <v>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</row>
    <row r="12" spans="1:254" x14ac:dyDescent="0.35">
      <c r="A12" s="43">
        <v>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</row>
    <row r="13" spans="1:254" x14ac:dyDescent="0.35">
      <c r="A13" s="43">
        <v>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</row>
    <row r="14" spans="1:254" x14ac:dyDescent="0.35">
      <c r="A14" s="43">
        <v>6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</row>
    <row r="15" spans="1:254" x14ac:dyDescent="0.35">
      <c r="A15" s="43">
        <v>7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</row>
    <row r="16" spans="1:254" x14ac:dyDescent="0.35">
      <c r="A16" s="43">
        <v>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</row>
    <row r="17" spans="1:254" x14ac:dyDescent="0.35">
      <c r="A17" s="43">
        <v>9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</row>
    <row r="18" spans="1:254" x14ac:dyDescent="0.35">
      <c r="A18" s="43">
        <v>10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</row>
    <row r="19" spans="1:254" x14ac:dyDescent="0.35">
      <c r="A19" s="43">
        <v>11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</row>
    <row r="20" spans="1:254" x14ac:dyDescent="0.35">
      <c r="A20" s="43">
        <v>12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</row>
    <row r="21" spans="1:254" x14ac:dyDescent="0.35">
      <c r="A21" s="43">
        <v>13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 x14ac:dyDescent="0.35">
      <c r="A22" s="43">
        <v>14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 x14ac:dyDescent="0.35">
      <c r="A23" s="43">
        <v>15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</row>
    <row r="24" spans="1:254" x14ac:dyDescent="0.35">
      <c r="A24" s="43">
        <v>16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</row>
    <row r="25" spans="1:254" x14ac:dyDescent="0.35">
      <c r="A25" s="43">
        <v>17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</row>
    <row r="26" spans="1:254" x14ac:dyDescent="0.35">
      <c r="A26" s="43">
        <v>18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</row>
    <row r="27" spans="1:254" x14ac:dyDescent="0.35">
      <c r="A27" s="43">
        <v>19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</row>
    <row r="28" spans="1:254" x14ac:dyDescent="0.35">
      <c r="A28" s="43">
        <v>20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</row>
    <row r="29" spans="1:254" x14ac:dyDescent="0.35">
      <c r="A29" s="43">
        <v>21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</row>
    <row r="30" spans="1:254" x14ac:dyDescent="0.35">
      <c r="A30" s="43">
        <v>22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</row>
    <row r="31" spans="1:254" x14ac:dyDescent="0.35">
      <c r="A31" s="43">
        <v>23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</row>
    <row r="32" spans="1:254" x14ac:dyDescent="0.35">
      <c r="A32" s="43">
        <v>24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</row>
    <row r="33" spans="1:254" x14ac:dyDescent="0.35">
      <c r="A33" s="43">
        <v>25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</row>
    <row r="34" spans="1:254" x14ac:dyDescent="0.35">
      <c r="A34" s="99" t="s">
        <v>135</v>
      </c>
      <c r="B34" s="10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135" t="s">
        <v>591</v>
      </c>
      <c r="B35" s="13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6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22" t="s">
        <v>1040</v>
      </c>
      <c r="C37" s="122"/>
      <c r="D37" s="122"/>
      <c r="E37" s="122"/>
      <c r="F37" s="42"/>
      <c r="G37" s="42"/>
      <c r="H37" s="42"/>
      <c r="I37" s="42"/>
      <c r="J37" s="42"/>
      <c r="K37" s="42"/>
    </row>
    <row r="38" spans="1:254" x14ac:dyDescent="0.35">
      <c r="B38" s="43" t="s">
        <v>570</v>
      </c>
      <c r="C38" s="43" t="s">
        <v>571</v>
      </c>
      <c r="D38" s="51">
        <f>E38/100*25</f>
        <v>0</v>
      </c>
      <c r="E38" s="44">
        <f>(C35+F35+I35+L35+O35+R35+U35)/7</f>
        <v>0</v>
      </c>
      <c r="F38" s="42"/>
      <c r="G38" s="42"/>
      <c r="H38" s="42"/>
      <c r="I38" s="42"/>
      <c r="J38" s="42"/>
      <c r="K38" s="42"/>
    </row>
    <row r="39" spans="1:254" x14ac:dyDescent="0.35">
      <c r="B39" s="43" t="s">
        <v>572</v>
      </c>
      <c r="C39" s="43" t="s">
        <v>571</v>
      </c>
      <c r="D39" s="51">
        <f>E39/100*25</f>
        <v>0</v>
      </c>
      <c r="E39" s="44">
        <f>(D35+G35+J35+M35+P35+S35+V35)/7</f>
        <v>0</v>
      </c>
      <c r="F39" s="42"/>
      <c r="G39" s="42"/>
      <c r="H39" s="42"/>
      <c r="I39" s="42"/>
      <c r="J39" s="42"/>
      <c r="K39" s="42"/>
    </row>
    <row r="40" spans="1:254" x14ac:dyDescent="0.35">
      <c r="B40" s="43" t="s">
        <v>573</v>
      </c>
      <c r="C40" s="43" t="s">
        <v>571</v>
      </c>
      <c r="D40" s="51">
        <f>E40/100*25</f>
        <v>0</v>
      </c>
      <c r="E40" s="44">
        <f>(E35+H35+K35+N35+Q35+T35+W35)/7</f>
        <v>0</v>
      </c>
      <c r="F40" s="42"/>
      <c r="G40" s="42"/>
      <c r="H40" s="42"/>
      <c r="I40" s="42"/>
      <c r="J40" s="42"/>
      <c r="K40" s="42"/>
    </row>
    <row r="41" spans="1:254" x14ac:dyDescent="0.35">
      <c r="B41" s="45"/>
      <c r="C41" s="45"/>
      <c r="D41" s="52">
        <f>SUM(D38:D40)</f>
        <v>0</v>
      </c>
      <c r="E41" s="52">
        <f>SUM(E38:E40)</f>
        <v>0</v>
      </c>
      <c r="F41" s="42"/>
      <c r="G41" s="42"/>
      <c r="H41" s="42"/>
      <c r="I41" s="42"/>
      <c r="J41" s="42"/>
      <c r="K41" s="42"/>
    </row>
    <row r="42" spans="1:254" x14ac:dyDescent="0.35">
      <c r="B42" s="43"/>
      <c r="C42" s="43"/>
      <c r="D42" s="130" t="s">
        <v>204</v>
      </c>
      <c r="E42" s="130"/>
      <c r="F42" s="124" t="s">
        <v>205</v>
      </c>
      <c r="G42" s="124"/>
      <c r="H42" s="129" t="s">
        <v>275</v>
      </c>
      <c r="I42" s="129"/>
      <c r="J42" s="129" t="s">
        <v>239</v>
      </c>
      <c r="K42" s="129"/>
    </row>
    <row r="43" spans="1:254" x14ac:dyDescent="0.35">
      <c r="B43" s="43" t="s">
        <v>570</v>
      </c>
      <c r="C43" s="43" t="s">
        <v>574</v>
      </c>
      <c r="D43" s="51">
        <f>E43/100*25</f>
        <v>0</v>
      </c>
      <c r="E43" s="44">
        <f>(X35+AA35+AD35+AG35+AJ35+AM35+AP35)/7</f>
        <v>0</v>
      </c>
      <c r="F43" s="37">
        <f>G43/100*25</f>
        <v>0</v>
      </c>
      <c r="G43" s="44">
        <f>(AS35+AV35+AY35+BB35+BE35+BH35+BK35)/7</f>
        <v>0</v>
      </c>
      <c r="H43" s="37">
        <f>I43/100*25</f>
        <v>0</v>
      </c>
      <c r="I43" s="44">
        <f>(BN35+BQ35+BT35+BW35+BZ35+CC35+CF35)/7</f>
        <v>0</v>
      </c>
      <c r="J43" s="37">
        <f>K43/100*25</f>
        <v>0</v>
      </c>
      <c r="K43" s="44">
        <f>(CI35+CL35+CO35+CR35+CU35+CX35+DA35)/7</f>
        <v>0</v>
      </c>
    </row>
    <row r="44" spans="1:254" x14ac:dyDescent="0.35">
      <c r="B44" s="43" t="s">
        <v>572</v>
      </c>
      <c r="C44" s="43" t="s">
        <v>574</v>
      </c>
      <c r="D44" s="51">
        <f>E44/100*25</f>
        <v>0</v>
      </c>
      <c r="E44" s="44">
        <f>(Y35+AB35+AE35+AH35+AK35+AN35+AQ35)/7</f>
        <v>0</v>
      </c>
      <c r="F44" s="37">
        <f>G44/100*25</f>
        <v>0</v>
      </c>
      <c r="G44" s="44">
        <f>(AT35+AW35+AZ35+BC35+BF35+BI35+BL35)/7</f>
        <v>0</v>
      </c>
      <c r="H44" s="37">
        <f>I44/100*25</f>
        <v>0</v>
      </c>
      <c r="I44" s="44">
        <f>(BO35+BR35+BU35+BX35+CA35+CD35+CG35)/7</f>
        <v>0</v>
      </c>
      <c r="J44" s="37">
        <f>K44/100*25</f>
        <v>0</v>
      </c>
      <c r="K44" s="44">
        <f>(CJ35+CM35+CP35+CS35+CV35+CY35+DB35)/7</f>
        <v>0</v>
      </c>
    </row>
    <row r="45" spans="1:254" x14ac:dyDescent="0.35">
      <c r="B45" s="43" t="s">
        <v>573</v>
      </c>
      <c r="C45" s="43" t="s">
        <v>574</v>
      </c>
      <c r="D45" s="51">
        <f>E45/100*25</f>
        <v>0</v>
      </c>
      <c r="E45" s="44">
        <f>(Z35+AC35+AF35+AI35+AL35+AO35+AR35)/7</f>
        <v>0</v>
      </c>
      <c r="F45" s="37">
        <f>G45/100*25</f>
        <v>0</v>
      </c>
      <c r="G45" s="44">
        <f>(AU35+AX35+BA35+BD35+BG35+BJ35+BM35)/7</f>
        <v>0</v>
      </c>
      <c r="H45" s="37">
        <f>I45/100*25</f>
        <v>0</v>
      </c>
      <c r="I45" s="44">
        <f>(BP35+BS35+BV35+BY35+CB35+CE35+CH35)/7</f>
        <v>0</v>
      </c>
      <c r="J45" s="37">
        <f>K45/100*25</f>
        <v>0</v>
      </c>
      <c r="K45" s="44">
        <f>(CK35+CN35+CQ35+CT35+CW35+CZ35+DC35)/7</f>
        <v>0</v>
      </c>
    </row>
    <row r="46" spans="1:254" x14ac:dyDescent="0.35">
      <c r="B46" s="43"/>
      <c r="C46" s="43"/>
      <c r="D46" s="49">
        <f t="shared" ref="D46:I46" si="8">SUM(D43:D45)</f>
        <v>0</v>
      </c>
      <c r="E46" s="49">
        <f t="shared" si="8"/>
        <v>0</v>
      </c>
      <c r="F46" s="48">
        <f t="shared" si="8"/>
        <v>0</v>
      </c>
      <c r="G46" s="48">
        <f t="shared" si="8"/>
        <v>0</v>
      </c>
      <c r="H46" s="48">
        <f t="shared" si="8"/>
        <v>0</v>
      </c>
      <c r="I46" s="48">
        <f t="shared" si="8"/>
        <v>0</v>
      </c>
      <c r="J46" s="48">
        <f>SUM(J43:J45)</f>
        <v>0</v>
      </c>
      <c r="K46" s="48">
        <f>SUM(K43:K45)</f>
        <v>0</v>
      </c>
    </row>
    <row r="47" spans="1:254" x14ac:dyDescent="0.35">
      <c r="B47" s="43" t="s">
        <v>570</v>
      </c>
      <c r="C47" s="43" t="s">
        <v>576</v>
      </c>
      <c r="D47" s="51">
        <f>E47/100*25</f>
        <v>0</v>
      </c>
      <c r="E47" s="44">
        <f>(DD35+DG35+DJ35+DM35+DP35+DS35+DV35)/7</f>
        <v>0</v>
      </c>
      <c r="F47" s="42"/>
      <c r="G47" s="42"/>
      <c r="H47" s="42"/>
      <c r="I47" s="42"/>
      <c r="J47" s="42"/>
      <c r="K47" s="42"/>
    </row>
    <row r="48" spans="1:254" x14ac:dyDescent="0.35">
      <c r="B48" s="43" t="s">
        <v>572</v>
      </c>
      <c r="C48" s="43" t="s">
        <v>576</v>
      </c>
      <c r="D48" s="51">
        <f>E48/100*25</f>
        <v>0</v>
      </c>
      <c r="E48" s="44">
        <f>(DD35+DG35+DJ35+DM35+DP35+DS35+DV35)/7</f>
        <v>0</v>
      </c>
      <c r="F48" s="42"/>
      <c r="G48" s="42"/>
      <c r="H48" s="42"/>
      <c r="I48" s="42"/>
      <c r="J48" s="42"/>
      <c r="K48" s="42"/>
    </row>
    <row r="49" spans="2:13" x14ac:dyDescent="0.35">
      <c r="B49" s="43" t="s">
        <v>573</v>
      </c>
      <c r="C49" s="43" t="s">
        <v>576</v>
      </c>
      <c r="D49" s="51">
        <f>E49/100*25</f>
        <v>0</v>
      </c>
      <c r="E49" s="44">
        <f>(DF35+DI35+DL35+DO35+DR35+DU35+DX35)/7</f>
        <v>0</v>
      </c>
      <c r="F49" s="42"/>
      <c r="G49" s="42"/>
      <c r="H49" s="42"/>
      <c r="I49" s="42"/>
      <c r="J49" s="42"/>
      <c r="K49" s="42"/>
    </row>
    <row r="50" spans="2:13" x14ac:dyDescent="0.35">
      <c r="B50" s="45"/>
      <c r="C50" s="45"/>
      <c r="D50" s="52">
        <f>SUM(D47:D49)</f>
        <v>0</v>
      </c>
      <c r="E50" s="52">
        <f>SUM(E47:E49)</f>
        <v>0</v>
      </c>
      <c r="F50" s="42"/>
      <c r="G50" s="42"/>
      <c r="H50" s="42"/>
      <c r="I50" s="42"/>
      <c r="J50" s="42"/>
      <c r="K50" s="42"/>
    </row>
    <row r="51" spans="2:13" x14ac:dyDescent="0.35">
      <c r="B51" s="43"/>
      <c r="C51" s="43"/>
      <c r="D51" s="130" t="s">
        <v>211</v>
      </c>
      <c r="E51" s="130"/>
      <c r="F51" s="129" t="s">
        <v>207</v>
      </c>
      <c r="G51" s="129"/>
      <c r="H51" s="129" t="s">
        <v>212</v>
      </c>
      <c r="I51" s="129"/>
      <c r="J51" s="129" t="s">
        <v>213</v>
      </c>
      <c r="K51" s="129"/>
      <c r="L51" s="68" t="s">
        <v>13</v>
      </c>
      <c r="M51" s="68"/>
    </row>
    <row r="52" spans="2:13" x14ac:dyDescent="0.35">
      <c r="B52" s="43" t="s">
        <v>570</v>
      </c>
      <c r="C52" s="43" t="s">
        <v>575</v>
      </c>
      <c r="D52" s="51">
        <f>E52/100*25</f>
        <v>0</v>
      </c>
      <c r="E52" s="44">
        <f>(DY35+EB35+EE35+EH35+EK35+EN35+EQ35)/7</f>
        <v>0</v>
      </c>
      <c r="F52" s="37">
        <f>G52/100*25</f>
        <v>0</v>
      </c>
      <c r="G52" s="44">
        <f>(ET35+EW35+EZ35+FC35+FF35+FI35+FL35)/7</f>
        <v>0</v>
      </c>
      <c r="H52" s="37">
        <f>I52/100*25</f>
        <v>0</v>
      </c>
      <c r="I52" s="44">
        <f>(FO35+FR35+FU35+FX35+GA35+GD35+GG35)/7</f>
        <v>0</v>
      </c>
      <c r="J52" s="37">
        <f>K52/100*25</f>
        <v>0</v>
      </c>
      <c r="K52" s="44">
        <f>(GJ35+GM35+GP35+GS35+GV35+GY35+HB35)/7</f>
        <v>0</v>
      </c>
      <c r="L52" s="3">
        <f>M52/100*25</f>
        <v>0</v>
      </c>
      <c r="M52" s="27">
        <f>(HE35+HH35+HK35+HN35+HQ35+HT35+HW35)/7</f>
        <v>0</v>
      </c>
    </row>
    <row r="53" spans="2:13" x14ac:dyDescent="0.35">
      <c r="B53" s="43" t="s">
        <v>572</v>
      </c>
      <c r="C53" s="43" t="s">
        <v>575</v>
      </c>
      <c r="D53" s="51">
        <f>E53/100*25</f>
        <v>0</v>
      </c>
      <c r="E53" s="44">
        <f>(DZ35+EC35+EF35+EI35+EL35+EO35+ER35)/7</f>
        <v>0</v>
      </c>
      <c r="F53" s="37">
        <f>G53/100*25</f>
        <v>0</v>
      </c>
      <c r="G53" s="44">
        <f>(EU35+EX35+FA35+FD35+FG35+FJ35+FM35)/7</f>
        <v>0</v>
      </c>
      <c r="H53" s="37">
        <f>I53/100*25</f>
        <v>0</v>
      </c>
      <c r="I53" s="44">
        <f>(FP35+FS35+FV35+FY35+GB35+GE35+GH35)/7</f>
        <v>0</v>
      </c>
      <c r="J53" s="37">
        <f>K53/100*25</f>
        <v>0</v>
      </c>
      <c r="K53" s="44">
        <f>(GK35+GN35+GQ35+GT35+GW35+GZ35+HC35)/7</f>
        <v>0</v>
      </c>
      <c r="L53" s="3">
        <f>M53/100*25</f>
        <v>0</v>
      </c>
      <c r="M53" s="27">
        <f>(HF35+HI35+HL35+HO35+HR35+HU35+HX35)/7</f>
        <v>0</v>
      </c>
    </row>
    <row r="54" spans="2:13" x14ac:dyDescent="0.35">
      <c r="B54" s="43" t="s">
        <v>573</v>
      </c>
      <c r="C54" s="43" t="s">
        <v>575</v>
      </c>
      <c r="D54" s="51">
        <f>E54/100*25</f>
        <v>0</v>
      </c>
      <c r="E54" s="44">
        <f>(EA35+ED35+EG35+EJ35+EM35+EP35+ES35)/7</f>
        <v>0</v>
      </c>
      <c r="F54" s="37">
        <f>G54/100*25</f>
        <v>0</v>
      </c>
      <c r="G54" s="44">
        <f>(EV35+EY35+FB35+FE35+FH35+FK35+FN35)/7</f>
        <v>0</v>
      </c>
      <c r="H54" s="37">
        <f>I54/100*25</f>
        <v>0</v>
      </c>
      <c r="I54" s="44">
        <f>(FQ35+FT35+FW35+FZ35+GC35+GF35+GI35)/7</f>
        <v>0</v>
      </c>
      <c r="J54" s="37">
        <f>K54/100*25</f>
        <v>0</v>
      </c>
      <c r="K54" s="44">
        <f>(GL35+GO35+GR35+GU35+GX35+HA35+HD35)/7</f>
        <v>0</v>
      </c>
      <c r="L54" s="3">
        <f>M54/100*25</f>
        <v>0</v>
      </c>
      <c r="M54" s="27">
        <f>(HG35+HJ35+HM35+HP35+HS35+HV35+HY35)/7</f>
        <v>0</v>
      </c>
    </row>
    <row r="55" spans="2:13" x14ac:dyDescent="0.35">
      <c r="B55" s="43"/>
      <c r="C55" s="43"/>
      <c r="D55" s="49">
        <f t="shared" ref="D55:K55" si="9">SUM(D52:D54)</f>
        <v>0</v>
      </c>
      <c r="E55" s="49">
        <f t="shared" si="9"/>
        <v>0</v>
      </c>
      <c r="F55" s="48">
        <f t="shared" si="9"/>
        <v>0</v>
      </c>
      <c r="G55" s="48">
        <f t="shared" si="9"/>
        <v>0</v>
      </c>
      <c r="H55" s="48">
        <f t="shared" si="9"/>
        <v>0</v>
      </c>
      <c r="I55" s="48">
        <f t="shared" si="9"/>
        <v>0</v>
      </c>
      <c r="J55" s="48">
        <f t="shared" si="9"/>
        <v>0</v>
      </c>
      <c r="K55" s="48">
        <f t="shared" si="9"/>
        <v>0</v>
      </c>
      <c r="L55" s="28">
        <f>SUM(L52:L54)</f>
        <v>0</v>
      </c>
      <c r="M55" s="28">
        <f>SUM(M52:M54)</f>
        <v>0</v>
      </c>
    </row>
    <row r="56" spans="2:13" x14ac:dyDescent="0.35">
      <c r="B56" s="43" t="s">
        <v>570</v>
      </c>
      <c r="C56" s="43" t="s">
        <v>577</v>
      </c>
      <c r="D56" s="51">
        <f>E56/100*25</f>
        <v>0</v>
      </c>
      <c r="E56" s="44">
        <f>(HZ35+IC35+IF35+II35+IL35+IO35+IR35)/7</f>
        <v>0</v>
      </c>
      <c r="F56" s="42"/>
      <c r="G56" s="42"/>
      <c r="H56" s="42"/>
      <c r="I56" s="42"/>
      <c r="J56" s="42"/>
      <c r="K56" s="42"/>
    </row>
    <row r="57" spans="2:13" x14ac:dyDescent="0.35">
      <c r="B57" s="43" t="s">
        <v>572</v>
      </c>
      <c r="C57" s="43" t="s">
        <v>577</v>
      </c>
      <c r="D57" s="51">
        <f>E57/100*25</f>
        <v>0</v>
      </c>
      <c r="E57" s="44">
        <f>(IA35+ID35+IG35+IJ35+IM35+IP35+IS35)/7</f>
        <v>0</v>
      </c>
      <c r="F57" s="42"/>
      <c r="G57" s="42"/>
      <c r="H57" s="42"/>
      <c r="I57" s="42"/>
      <c r="J57" s="42"/>
      <c r="K57" s="42"/>
    </row>
    <row r="58" spans="2:13" x14ac:dyDescent="0.35">
      <c r="B58" s="43" t="s">
        <v>573</v>
      </c>
      <c r="C58" s="43" t="s">
        <v>577</v>
      </c>
      <c r="D58" s="51">
        <f>E58/100*25</f>
        <v>0</v>
      </c>
      <c r="E58" s="44">
        <f>(IB35+IE35+IH35+IK35+IN35+IQ35+IT35)/7</f>
        <v>0</v>
      </c>
      <c r="F58" s="42"/>
      <c r="G58" s="42"/>
      <c r="H58" s="42"/>
      <c r="I58" s="42"/>
      <c r="J58" s="42"/>
      <c r="K58" s="42"/>
    </row>
    <row r="59" spans="2:13" x14ac:dyDescent="0.35">
      <c r="B59" s="43"/>
      <c r="C59" s="43"/>
      <c r="D59" s="49">
        <f>SUM(D56:D58)</f>
        <v>0</v>
      </c>
      <c r="E59" s="49">
        <f>SUM(E56:E58)</f>
        <v>0</v>
      </c>
      <c r="F59" s="42"/>
      <c r="G59" s="42"/>
      <c r="H59" s="42"/>
      <c r="I59" s="42"/>
      <c r="J59" s="42"/>
      <c r="K59" s="42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2026-08-29T12:13:17Z</dcterms:modified>
</cp:coreProperties>
</file>