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524"/>
  </bookViews>
  <sheets>
    <sheet name="Группа раннего возраста" sheetId="1" r:id="rId1"/>
    <sheet name="Младшая группа" sheetId="2" r:id="rId2"/>
    <sheet name="Ортаңғы топ" sheetId="12" r:id="rId3"/>
    <sheet name="Старшая группа" sheetId="4" r:id="rId4"/>
    <sheet name="Предшкольная группа" sheetId="5" r:id="rId5"/>
    <sheet name="Предшкольный класс" sheetId="10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30" i="1" l="1"/>
  <c r="AP30" i="1"/>
  <c r="AQ30" i="1"/>
  <c r="AR30" i="1"/>
  <c r="C29" i="12" l="1"/>
  <c r="E29" i="12"/>
  <c r="F29" i="12"/>
  <c r="G29" i="12"/>
  <c r="H29" i="12"/>
  <c r="I29" i="12"/>
  <c r="J29" i="12"/>
  <c r="K29" i="12"/>
  <c r="L29" i="12"/>
  <c r="M29" i="12"/>
  <c r="N29" i="12"/>
  <c r="O29" i="12"/>
  <c r="D29" i="12"/>
  <c r="P29" i="12"/>
  <c r="Q29" i="12"/>
  <c r="R29" i="12"/>
  <c r="S29" i="12"/>
  <c r="T29" i="12"/>
  <c r="U29" i="12"/>
  <c r="V29" i="12"/>
  <c r="W29" i="12"/>
  <c r="X29" i="12"/>
  <c r="Y29" i="12"/>
  <c r="Z29" i="12"/>
  <c r="AA29" i="12"/>
  <c r="AB29" i="12"/>
  <c r="AC29" i="12"/>
  <c r="AD29" i="12"/>
  <c r="AE29" i="12"/>
  <c r="AF29" i="12"/>
  <c r="AG29" i="12"/>
  <c r="AH29" i="12"/>
  <c r="AI29" i="12"/>
  <c r="AJ29" i="12"/>
  <c r="AK29" i="12"/>
  <c r="AL29" i="12"/>
  <c r="AM29" i="12"/>
  <c r="AN29" i="12"/>
  <c r="AO29" i="12"/>
  <c r="AP29" i="12"/>
  <c r="AQ29" i="12"/>
  <c r="AR29" i="12"/>
  <c r="AS29" i="12"/>
  <c r="AT29" i="12"/>
  <c r="AU29" i="12"/>
  <c r="AV29" i="12"/>
  <c r="AW29" i="12"/>
  <c r="AX29" i="12"/>
  <c r="AY29" i="12"/>
  <c r="AZ29" i="12"/>
  <c r="BA29" i="12"/>
  <c r="BB29" i="12"/>
  <c r="BC29" i="12"/>
  <c r="BD29" i="12"/>
  <c r="BE29" i="12"/>
  <c r="BF29" i="12"/>
  <c r="BG29" i="12"/>
  <c r="BH29" i="12"/>
  <c r="BI29" i="12"/>
  <c r="BJ29" i="12"/>
  <c r="BK29" i="12"/>
  <c r="BL29" i="12"/>
  <c r="BM29" i="12"/>
  <c r="BN29" i="12"/>
  <c r="BO29" i="12"/>
  <c r="BP29" i="12"/>
  <c r="BQ29" i="12"/>
  <c r="BR29" i="12"/>
  <c r="BS29" i="12"/>
  <c r="BT29" i="12"/>
  <c r="BU29" i="12"/>
  <c r="BV29" i="12"/>
  <c r="BW29" i="12"/>
  <c r="BX29" i="12"/>
  <c r="BY29" i="12"/>
  <c r="D30" i="12" l="1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E30" i="12"/>
  <c r="AF30" i="12"/>
  <c r="AG30" i="12"/>
  <c r="AH30" i="12"/>
  <c r="AI30" i="12"/>
  <c r="AJ30" i="12"/>
  <c r="AK30" i="12"/>
  <c r="AL30" i="12"/>
  <c r="AM30" i="12"/>
  <c r="AN30" i="12"/>
  <c r="AO30" i="12"/>
  <c r="AP30" i="12"/>
  <c r="AQ30" i="12"/>
  <c r="AR30" i="12"/>
  <c r="AS30" i="12"/>
  <c r="AT30" i="12"/>
  <c r="AU30" i="12"/>
  <c r="AV30" i="12"/>
  <c r="AW30" i="12"/>
  <c r="AX30" i="12"/>
  <c r="AY30" i="12"/>
  <c r="AZ30" i="12"/>
  <c r="BA30" i="12"/>
  <c r="BB30" i="12"/>
  <c r="BC30" i="12"/>
  <c r="BD30" i="12"/>
  <c r="BE30" i="12"/>
  <c r="BF30" i="12"/>
  <c r="BG30" i="12"/>
  <c r="BH30" i="12"/>
  <c r="BI30" i="12"/>
  <c r="BJ30" i="12"/>
  <c r="BK30" i="12"/>
  <c r="BL30" i="12"/>
  <c r="BM30" i="12"/>
  <c r="BN30" i="12"/>
  <c r="BO30" i="12"/>
  <c r="BP30" i="12"/>
  <c r="BQ30" i="12"/>
  <c r="BR30" i="12"/>
  <c r="BS30" i="12"/>
  <c r="BT30" i="12"/>
  <c r="BU30" i="12"/>
  <c r="BV30" i="12"/>
  <c r="BW30" i="12"/>
  <c r="BX30" i="12"/>
  <c r="BY30" i="12"/>
  <c r="C30" i="12"/>
  <c r="IT34" i="10" l="1"/>
  <c r="IT35" i="10" s="1"/>
  <c r="IS34" i="10"/>
  <c r="IS35" i="10" s="1"/>
  <c r="IR34" i="10"/>
  <c r="IR35" i="10" s="1"/>
  <c r="IQ34" i="10"/>
  <c r="IQ35" i="10" s="1"/>
  <c r="IP34" i="10"/>
  <c r="IP35" i="10" s="1"/>
  <c r="IO34" i="10"/>
  <c r="IO35" i="10" s="1"/>
  <c r="IN34" i="10"/>
  <c r="IN35" i="10" s="1"/>
  <c r="IM34" i="10"/>
  <c r="IM35" i="10" s="1"/>
  <c r="IL34" i="10"/>
  <c r="IL35" i="10" s="1"/>
  <c r="IK34" i="10"/>
  <c r="IK35" i="10" s="1"/>
  <c r="IJ34" i="10"/>
  <c r="IJ35" i="10" s="1"/>
  <c r="II34" i="10"/>
  <c r="II35" i="10" s="1"/>
  <c r="IH34" i="10"/>
  <c r="IH35" i="10" s="1"/>
  <c r="IG34" i="10"/>
  <c r="IG35" i="10" s="1"/>
  <c r="IF34" i="10"/>
  <c r="IF35" i="10" s="1"/>
  <c r="IE34" i="10"/>
  <c r="IE35" i="10" s="1"/>
  <c r="ID34" i="10"/>
  <c r="ID35" i="10" s="1"/>
  <c r="IC34" i="10"/>
  <c r="IC35" i="10" s="1"/>
  <c r="IB34" i="10"/>
  <c r="IB35" i="10" s="1"/>
  <c r="IA34" i="10"/>
  <c r="IA35" i="10" s="1"/>
  <c r="HZ34" i="10"/>
  <c r="HZ35" i="10" s="1"/>
  <c r="HY34" i="10"/>
  <c r="HY35" i="10" s="1"/>
  <c r="HX34" i="10"/>
  <c r="HX35" i="10" s="1"/>
  <c r="HW34" i="10"/>
  <c r="HW35" i="10" s="1"/>
  <c r="HV34" i="10"/>
  <c r="HV35" i="10" s="1"/>
  <c r="HU34" i="10"/>
  <c r="HU35" i="10" s="1"/>
  <c r="HT34" i="10"/>
  <c r="HT35" i="10" s="1"/>
  <c r="HS34" i="10"/>
  <c r="HS35" i="10" s="1"/>
  <c r="HR34" i="10"/>
  <c r="HR35" i="10" s="1"/>
  <c r="HQ34" i="10"/>
  <c r="HQ35" i="10" s="1"/>
  <c r="HP34" i="10"/>
  <c r="HP35" i="10" s="1"/>
  <c r="HO34" i="10"/>
  <c r="HO35" i="10" s="1"/>
  <c r="HN34" i="10"/>
  <c r="HN35" i="10" s="1"/>
  <c r="HM34" i="10"/>
  <c r="HM35" i="10" s="1"/>
  <c r="HL34" i="10"/>
  <c r="HL35" i="10" s="1"/>
  <c r="HK34" i="10"/>
  <c r="HK35" i="10" s="1"/>
  <c r="HJ34" i="10"/>
  <c r="HJ35" i="10" s="1"/>
  <c r="HI34" i="10"/>
  <c r="HI35" i="10" s="1"/>
  <c r="HH34" i="10"/>
  <c r="HH35" i="10" s="1"/>
  <c r="HG34" i="10"/>
  <c r="HG35" i="10" s="1"/>
  <c r="HF34" i="10"/>
  <c r="HF35" i="10" s="1"/>
  <c r="HE34" i="10"/>
  <c r="HE35" i="10" s="1"/>
  <c r="HD34" i="10"/>
  <c r="HD35" i="10" s="1"/>
  <c r="HC34" i="10"/>
  <c r="HC35" i="10" s="1"/>
  <c r="HB34" i="10"/>
  <c r="HB35" i="10" s="1"/>
  <c r="HA34" i="10"/>
  <c r="HA35" i="10" s="1"/>
  <c r="GZ34" i="10"/>
  <c r="GZ35" i="10" s="1"/>
  <c r="GY34" i="10"/>
  <c r="GY35" i="10" s="1"/>
  <c r="GX34" i="10"/>
  <c r="GX35" i="10" s="1"/>
  <c r="GW34" i="10"/>
  <c r="GW35" i="10" s="1"/>
  <c r="GV34" i="10"/>
  <c r="GV35" i="10" s="1"/>
  <c r="GU34" i="10"/>
  <c r="GU35" i="10" s="1"/>
  <c r="GT34" i="10"/>
  <c r="GT35" i="10" s="1"/>
  <c r="GS34" i="10"/>
  <c r="GS35" i="10" s="1"/>
  <c r="GR34" i="10"/>
  <c r="GR35" i="10" s="1"/>
  <c r="GQ34" i="10"/>
  <c r="GQ35" i="10" s="1"/>
  <c r="GP34" i="10"/>
  <c r="GP35" i="10" s="1"/>
  <c r="GO34" i="10"/>
  <c r="GO35" i="10" s="1"/>
  <c r="GN34" i="10"/>
  <c r="GN35" i="10" s="1"/>
  <c r="GM34" i="10"/>
  <c r="GM35" i="10" s="1"/>
  <c r="GL34" i="10"/>
  <c r="GL35" i="10" s="1"/>
  <c r="GK34" i="10"/>
  <c r="GK35" i="10" s="1"/>
  <c r="GJ34" i="10"/>
  <c r="GJ35" i="10" s="1"/>
  <c r="GI34" i="10"/>
  <c r="GI35" i="10" s="1"/>
  <c r="GH34" i="10"/>
  <c r="GH35" i="10" s="1"/>
  <c r="GG34" i="10"/>
  <c r="GG35" i="10" s="1"/>
  <c r="GF34" i="10"/>
  <c r="GF35" i="10" s="1"/>
  <c r="GE34" i="10"/>
  <c r="GE35" i="10" s="1"/>
  <c r="GD34" i="10"/>
  <c r="GD35" i="10" s="1"/>
  <c r="GC34" i="10"/>
  <c r="GC35" i="10" s="1"/>
  <c r="GB34" i="10"/>
  <c r="GB35" i="10" s="1"/>
  <c r="GA34" i="10"/>
  <c r="GA35" i="10" s="1"/>
  <c r="FZ34" i="10"/>
  <c r="FZ35" i="10" s="1"/>
  <c r="FY34" i="10"/>
  <c r="FY35" i="10" s="1"/>
  <c r="FX34" i="10"/>
  <c r="FX35" i="10" s="1"/>
  <c r="FW34" i="10"/>
  <c r="FW35" i="10" s="1"/>
  <c r="FV34" i="10"/>
  <c r="FV35" i="10" s="1"/>
  <c r="FU34" i="10"/>
  <c r="FU35" i="10" s="1"/>
  <c r="FT34" i="10"/>
  <c r="FT35" i="10" s="1"/>
  <c r="FS34" i="10"/>
  <c r="FS35" i="10" s="1"/>
  <c r="FR34" i="10"/>
  <c r="FR35" i="10" s="1"/>
  <c r="FQ34" i="10"/>
  <c r="FQ35" i="10" s="1"/>
  <c r="FP34" i="10"/>
  <c r="FP35" i="10" s="1"/>
  <c r="FO34" i="10"/>
  <c r="FO35" i="10" s="1"/>
  <c r="FN34" i="10"/>
  <c r="FN35" i="10" s="1"/>
  <c r="FM34" i="10"/>
  <c r="FM35" i="10" s="1"/>
  <c r="FL34" i="10"/>
  <c r="FL35" i="10" s="1"/>
  <c r="FK34" i="10"/>
  <c r="FK35" i="10" s="1"/>
  <c r="FJ34" i="10"/>
  <c r="FJ35" i="10" s="1"/>
  <c r="FI34" i="10"/>
  <c r="FI35" i="10" s="1"/>
  <c r="FH34" i="10"/>
  <c r="FH35" i="10" s="1"/>
  <c r="FG34" i="10"/>
  <c r="FG35" i="10" s="1"/>
  <c r="FF34" i="10"/>
  <c r="FF35" i="10" s="1"/>
  <c r="FE34" i="10"/>
  <c r="FE35" i="10" s="1"/>
  <c r="FD34" i="10"/>
  <c r="FD35" i="10" s="1"/>
  <c r="FC34" i="10"/>
  <c r="FC35" i="10" s="1"/>
  <c r="FB34" i="10"/>
  <c r="FB35" i="10" s="1"/>
  <c r="FA34" i="10"/>
  <c r="FA35" i="10" s="1"/>
  <c r="EZ34" i="10"/>
  <c r="EZ35" i="10" s="1"/>
  <c r="EY34" i="10"/>
  <c r="EY35" i="10" s="1"/>
  <c r="EX34" i="10"/>
  <c r="EX35" i="10" s="1"/>
  <c r="EW34" i="10"/>
  <c r="EW35" i="10" s="1"/>
  <c r="EV34" i="10"/>
  <c r="EV35" i="10" s="1"/>
  <c r="EU34" i="10"/>
  <c r="EU35" i="10" s="1"/>
  <c r="ET34" i="10"/>
  <c r="ET35" i="10" s="1"/>
  <c r="ES34" i="10"/>
  <c r="ES35" i="10" s="1"/>
  <c r="ER34" i="10"/>
  <c r="ER35" i="10" s="1"/>
  <c r="EQ34" i="10"/>
  <c r="EQ35" i="10" s="1"/>
  <c r="EP34" i="10"/>
  <c r="EP35" i="10" s="1"/>
  <c r="EO34" i="10"/>
  <c r="EO35" i="10" s="1"/>
  <c r="EN34" i="10"/>
  <c r="EN35" i="10" s="1"/>
  <c r="EM34" i="10"/>
  <c r="EM35" i="10" s="1"/>
  <c r="EL34" i="10"/>
  <c r="EL35" i="10" s="1"/>
  <c r="EK34" i="10"/>
  <c r="EK35" i="10" s="1"/>
  <c r="EJ34" i="10"/>
  <c r="EJ35" i="10" s="1"/>
  <c r="EI34" i="10"/>
  <c r="EI35" i="10" s="1"/>
  <c r="EH34" i="10"/>
  <c r="EH35" i="10" s="1"/>
  <c r="EG34" i="10"/>
  <c r="EG35" i="10" s="1"/>
  <c r="EF34" i="10"/>
  <c r="EF35" i="10" s="1"/>
  <c r="EE34" i="10"/>
  <c r="EE35" i="10" s="1"/>
  <c r="ED34" i="10"/>
  <c r="ED35" i="10" s="1"/>
  <c r="EC34" i="10"/>
  <c r="EC35" i="10" s="1"/>
  <c r="EB34" i="10"/>
  <c r="EB35" i="10" s="1"/>
  <c r="EA34" i="10"/>
  <c r="EA35" i="10" s="1"/>
  <c r="DZ34" i="10"/>
  <c r="DZ35" i="10" s="1"/>
  <c r="DY34" i="10"/>
  <c r="DY35" i="10" s="1"/>
  <c r="DX34" i="10"/>
  <c r="DX35" i="10" s="1"/>
  <c r="DW34" i="10"/>
  <c r="DW35" i="10" s="1"/>
  <c r="DV34" i="10"/>
  <c r="DV35" i="10" s="1"/>
  <c r="DU34" i="10"/>
  <c r="DU35" i="10" s="1"/>
  <c r="DT34" i="10"/>
  <c r="DT35" i="10" s="1"/>
  <c r="DS34" i="10"/>
  <c r="DS35" i="10" s="1"/>
  <c r="DR34" i="10"/>
  <c r="DR35" i="10" s="1"/>
  <c r="DQ34" i="10"/>
  <c r="DQ35" i="10" s="1"/>
  <c r="DP34" i="10"/>
  <c r="DP35" i="10" s="1"/>
  <c r="DO34" i="10"/>
  <c r="DO35" i="10" s="1"/>
  <c r="DN34" i="10"/>
  <c r="DN35" i="10" s="1"/>
  <c r="DM34" i="10"/>
  <c r="DM35" i="10" s="1"/>
  <c r="DL34" i="10"/>
  <c r="DL35" i="10" s="1"/>
  <c r="DK34" i="10"/>
  <c r="DK35" i="10" s="1"/>
  <c r="DJ34" i="10"/>
  <c r="DJ35" i="10" s="1"/>
  <c r="DI34" i="10"/>
  <c r="DI35" i="10" s="1"/>
  <c r="DH34" i="10"/>
  <c r="DH35" i="10" s="1"/>
  <c r="DG34" i="10"/>
  <c r="DG35" i="10" s="1"/>
  <c r="DF34" i="10"/>
  <c r="DF35" i="10" s="1"/>
  <c r="DE34" i="10"/>
  <c r="DE35" i="10" s="1"/>
  <c r="DD34" i="10"/>
  <c r="DD35" i="10" s="1"/>
  <c r="DC34" i="10"/>
  <c r="DC35" i="10" s="1"/>
  <c r="DB34" i="10"/>
  <c r="DB35" i="10" s="1"/>
  <c r="DA34" i="10"/>
  <c r="DA35" i="10" s="1"/>
  <c r="CZ34" i="10"/>
  <c r="CZ35" i="10" s="1"/>
  <c r="CY34" i="10"/>
  <c r="CY35" i="10" s="1"/>
  <c r="CX34" i="10"/>
  <c r="CX35" i="10" s="1"/>
  <c r="CW34" i="10"/>
  <c r="CW35" i="10" s="1"/>
  <c r="CV34" i="10"/>
  <c r="CV35" i="10" s="1"/>
  <c r="CU34" i="10"/>
  <c r="CU35" i="10" s="1"/>
  <c r="CT34" i="10"/>
  <c r="CT35" i="10" s="1"/>
  <c r="CS34" i="10"/>
  <c r="CS35" i="10" s="1"/>
  <c r="CR34" i="10"/>
  <c r="CR35" i="10" s="1"/>
  <c r="CQ34" i="10"/>
  <c r="CQ35" i="10" s="1"/>
  <c r="CP34" i="10"/>
  <c r="CP35" i="10" s="1"/>
  <c r="CO34" i="10"/>
  <c r="CO35" i="10" s="1"/>
  <c r="CN34" i="10"/>
  <c r="CN35" i="10" s="1"/>
  <c r="CM34" i="10"/>
  <c r="CM35" i="10" s="1"/>
  <c r="CL34" i="10"/>
  <c r="CL35" i="10" s="1"/>
  <c r="CK34" i="10"/>
  <c r="CK35" i="10" s="1"/>
  <c r="CJ34" i="10"/>
  <c r="CJ35" i="10" s="1"/>
  <c r="CI34" i="10"/>
  <c r="CI35" i="10" s="1"/>
  <c r="CH34" i="10"/>
  <c r="CH35" i="10" s="1"/>
  <c r="CG34" i="10"/>
  <c r="CG35" i="10" s="1"/>
  <c r="CF34" i="10"/>
  <c r="CF35" i="10" s="1"/>
  <c r="CE34" i="10"/>
  <c r="CE35" i="10" s="1"/>
  <c r="CD34" i="10"/>
  <c r="CD35" i="10" s="1"/>
  <c r="CC34" i="10"/>
  <c r="CC35" i="10" s="1"/>
  <c r="CB34" i="10"/>
  <c r="CB35" i="10" s="1"/>
  <c r="CA34" i="10"/>
  <c r="CA35" i="10" s="1"/>
  <c r="BZ34" i="10"/>
  <c r="BZ35" i="10" s="1"/>
  <c r="BY34" i="10"/>
  <c r="BY35" i="10" s="1"/>
  <c r="BX34" i="10"/>
  <c r="BX35" i="10" s="1"/>
  <c r="BW34" i="10"/>
  <c r="BW35" i="10" s="1"/>
  <c r="BV34" i="10"/>
  <c r="BV35" i="10" s="1"/>
  <c r="BU34" i="10"/>
  <c r="BU35" i="10" s="1"/>
  <c r="BT34" i="10"/>
  <c r="BT35" i="10" s="1"/>
  <c r="BS34" i="10"/>
  <c r="BS35" i="10" s="1"/>
  <c r="BR34" i="10"/>
  <c r="BR35" i="10" s="1"/>
  <c r="BQ34" i="10"/>
  <c r="BQ35" i="10" s="1"/>
  <c r="BP34" i="10"/>
  <c r="BP35" i="10" s="1"/>
  <c r="BO34" i="10"/>
  <c r="BO35" i="10" s="1"/>
  <c r="BN34" i="10"/>
  <c r="BN35" i="10" s="1"/>
  <c r="BM34" i="10"/>
  <c r="BM35" i="10" s="1"/>
  <c r="BL34" i="10"/>
  <c r="BL35" i="10" s="1"/>
  <c r="BK34" i="10"/>
  <c r="BK35" i="10" s="1"/>
  <c r="BJ34" i="10"/>
  <c r="BJ35" i="10" s="1"/>
  <c r="BI34" i="10"/>
  <c r="BI35" i="10" s="1"/>
  <c r="BH34" i="10"/>
  <c r="BH35" i="10" s="1"/>
  <c r="BG34" i="10"/>
  <c r="BG35" i="10" s="1"/>
  <c r="BF34" i="10"/>
  <c r="BF35" i="10" s="1"/>
  <c r="BE34" i="10"/>
  <c r="BE35" i="10" s="1"/>
  <c r="BD34" i="10"/>
  <c r="BD35" i="10" s="1"/>
  <c r="BC34" i="10"/>
  <c r="BC35" i="10" s="1"/>
  <c r="BB34" i="10"/>
  <c r="BB35" i="10" s="1"/>
  <c r="BA34" i="10"/>
  <c r="BA35" i="10" s="1"/>
  <c r="AZ34" i="10"/>
  <c r="AZ35" i="10" s="1"/>
  <c r="AY34" i="10"/>
  <c r="AY35" i="10" s="1"/>
  <c r="AX34" i="10"/>
  <c r="AX35" i="10" s="1"/>
  <c r="AW34" i="10"/>
  <c r="AW35" i="10" s="1"/>
  <c r="AV34" i="10"/>
  <c r="AV35" i="10" s="1"/>
  <c r="AU34" i="10"/>
  <c r="AU35" i="10" s="1"/>
  <c r="AT34" i="10"/>
  <c r="AT35" i="10" s="1"/>
  <c r="AS34" i="10"/>
  <c r="AS35" i="10" s="1"/>
  <c r="AR34" i="10"/>
  <c r="AR35" i="10" s="1"/>
  <c r="AQ34" i="10"/>
  <c r="AQ35" i="10" s="1"/>
  <c r="AP34" i="10"/>
  <c r="AP35" i="10" s="1"/>
  <c r="AO34" i="10"/>
  <c r="AO35" i="10" s="1"/>
  <c r="AN34" i="10"/>
  <c r="AN35" i="10" s="1"/>
  <c r="AM34" i="10"/>
  <c r="AM35" i="10" s="1"/>
  <c r="AL34" i="10"/>
  <c r="AL35" i="10" s="1"/>
  <c r="AK34" i="10"/>
  <c r="AK35" i="10" s="1"/>
  <c r="AJ34" i="10"/>
  <c r="AJ35" i="10" s="1"/>
  <c r="AI34" i="10"/>
  <c r="AI35" i="10" s="1"/>
  <c r="AH34" i="10"/>
  <c r="AH35" i="10" s="1"/>
  <c r="AG34" i="10"/>
  <c r="AG35" i="10" s="1"/>
  <c r="AF34" i="10"/>
  <c r="AF35" i="10" s="1"/>
  <c r="AE34" i="10"/>
  <c r="AE35" i="10" s="1"/>
  <c r="AD34" i="10"/>
  <c r="AD35" i="10" s="1"/>
  <c r="AC34" i="10"/>
  <c r="AC35" i="10" s="1"/>
  <c r="AB34" i="10"/>
  <c r="AB35" i="10" s="1"/>
  <c r="AA34" i="10"/>
  <c r="AA35" i="10" s="1"/>
  <c r="Z34" i="10"/>
  <c r="Z35" i="10" s="1"/>
  <c r="Y34" i="10"/>
  <c r="Y35" i="10" s="1"/>
  <c r="X34" i="10"/>
  <c r="X35" i="10" s="1"/>
  <c r="W34" i="10"/>
  <c r="W35" i="10" s="1"/>
  <c r="V34" i="10"/>
  <c r="V35" i="10" s="1"/>
  <c r="U34" i="10"/>
  <c r="U35" i="10" s="1"/>
  <c r="T34" i="10"/>
  <c r="T35" i="10" s="1"/>
  <c r="S34" i="10"/>
  <c r="S35" i="10" s="1"/>
  <c r="R34" i="10"/>
  <c r="R35" i="10" s="1"/>
  <c r="Q34" i="10"/>
  <c r="Q35" i="10" s="1"/>
  <c r="P34" i="10"/>
  <c r="P35" i="10" s="1"/>
  <c r="O34" i="10"/>
  <c r="O35" i="10" s="1"/>
  <c r="N34" i="10"/>
  <c r="N35" i="10" s="1"/>
  <c r="M34" i="10"/>
  <c r="M35" i="10" s="1"/>
  <c r="L34" i="10"/>
  <c r="L35" i="10" s="1"/>
  <c r="K34" i="10"/>
  <c r="K35" i="10" s="1"/>
  <c r="J34" i="10"/>
  <c r="J35" i="10" s="1"/>
  <c r="I34" i="10"/>
  <c r="I35" i="10" s="1"/>
  <c r="H34" i="10"/>
  <c r="H35" i="10" s="1"/>
  <c r="G34" i="10"/>
  <c r="G35" i="10" s="1"/>
  <c r="F34" i="10"/>
  <c r="F35" i="10" s="1"/>
  <c r="E34" i="10"/>
  <c r="E35" i="10" s="1"/>
  <c r="D34" i="10"/>
  <c r="D35" i="10" s="1"/>
  <c r="C34" i="10"/>
  <c r="C35" i="10" s="1"/>
  <c r="E39" i="10" l="1"/>
  <c r="D39" i="10" s="1"/>
  <c r="E43" i="10"/>
  <c r="E45" i="10"/>
  <c r="D45" i="10" s="1"/>
  <c r="G44" i="10"/>
  <c r="F44" i="10" s="1"/>
  <c r="I43" i="10"/>
  <c r="I45" i="10"/>
  <c r="H45" i="10" s="1"/>
  <c r="K44" i="10"/>
  <c r="J44" i="10" s="1"/>
  <c r="E49" i="10"/>
  <c r="D49" i="10" s="1"/>
  <c r="E53" i="10"/>
  <c r="D53" i="10" s="1"/>
  <c r="G52" i="10"/>
  <c r="G54" i="10"/>
  <c r="F54" i="10" s="1"/>
  <c r="I53" i="10"/>
  <c r="H53" i="10" s="1"/>
  <c r="K52" i="10"/>
  <c r="K54" i="10"/>
  <c r="J54" i="10" s="1"/>
  <c r="M53" i="10"/>
  <c r="L53" i="10" s="1"/>
  <c r="E56" i="10"/>
  <c r="E58" i="10"/>
  <c r="D58" i="10" s="1"/>
  <c r="D43" i="10"/>
  <c r="D46" i="10" s="1"/>
  <c r="H43" i="10"/>
  <c r="E48" i="10"/>
  <c r="D48" i="10" s="1"/>
  <c r="E47" i="10"/>
  <c r="F52" i="10"/>
  <c r="F55" i="10" s="1"/>
  <c r="J52" i="10"/>
  <c r="D56" i="10"/>
  <c r="D59" i="10" s="1"/>
  <c r="E38" i="10"/>
  <c r="E40" i="10"/>
  <c r="D40" i="10" s="1"/>
  <c r="E44" i="10"/>
  <c r="D44" i="10" s="1"/>
  <c r="G43" i="10"/>
  <c r="G45" i="10"/>
  <c r="F45" i="10" s="1"/>
  <c r="I44" i="10"/>
  <c r="H44" i="10" s="1"/>
  <c r="K43" i="10"/>
  <c r="K45" i="10"/>
  <c r="J45" i="10" s="1"/>
  <c r="E52" i="10"/>
  <c r="E54" i="10"/>
  <c r="D54" i="10" s="1"/>
  <c r="G53" i="10"/>
  <c r="F53" i="10" s="1"/>
  <c r="I52" i="10"/>
  <c r="I54" i="10"/>
  <c r="H54" i="10" s="1"/>
  <c r="K53" i="10"/>
  <c r="J53" i="10" s="1"/>
  <c r="M52" i="10"/>
  <c r="M54" i="10"/>
  <c r="L54" i="10" s="1"/>
  <c r="E57" i="10"/>
  <c r="D57" i="10" s="1"/>
  <c r="I55" i="10" l="1"/>
  <c r="H52" i="10"/>
  <c r="H55" i="10" s="1"/>
  <c r="G46" i="10"/>
  <c r="F43" i="10"/>
  <c r="F46" i="10" s="1"/>
  <c r="J55" i="10"/>
  <c r="E50" i="10"/>
  <c r="D47" i="10"/>
  <c r="D50" i="10" s="1"/>
  <c r="H46" i="10"/>
  <c r="M55" i="10"/>
  <c r="L52" i="10"/>
  <c r="L55" i="10" s="1"/>
  <c r="E55" i="10"/>
  <c r="D52" i="10"/>
  <c r="D55" i="10" s="1"/>
  <c r="K46" i="10"/>
  <c r="J43" i="10"/>
  <c r="J46" i="10" s="1"/>
  <c r="E41" i="10"/>
  <c r="D38" i="10"/>
  <c r="D41" i="10" s="1"/>
  <c r="E59" i="10"/>
  <c r="K55" i="10"/>
  <c r="G55" i="10"/>
  <c r="I46" i="10"/>
  <c r="E46" i="10"/>
  <c r="IR39" i="5" l="1"/>
  <c r="IR40" i="5" s="1"/>
  <c r="IS39" i="5"/>
  <c r="IS40" i="5" s="1"/>
  <c r="IT39" i="5"/>
  <c r="IT40" i="5" s="1"/>
  <c r="GP31" i="4"/>
  <c r="GP32" i="4" s="1"/>
  <c r="GQ31" i="4"/>
  <c r="GQ32" i="4" s="1"/>
  <c r="GR31" i="4"/>
  <c r="GR32" i="4" s="1"/>
  <c r="FO39" i="5" l="1"/>
  <c r="DR32" i="2" l="1"/>
  <c r="DR33" i="2" s="1"/>
  <c r="DQ32" i="2"/>
  <c r="DQ33" i="2" s="1"/>
  <c r="DP32" i="2"/>
  <c r="DP33" i="2" s="1"/>
  <c r="DO32" i="2"/>
  <c r="DO33" i="2" s="1"/>
  <c r="DN32" i="2"/>
  <c r="DN33" i="2" s="1"/>
  <c r="DM32" i="2"/>
  <c r="DM33" i="2" s="1"/>
  <c r="DL32" i="2"/>
  <c r="DL33" i="2" s="1"/>
  <c r="DK32" i="2"/>
  <c r="DK33" i="2" s="1"/>
  <c r="DJ32" i="2"/>
  <c r="DJ33" i="2" s="1"/>
  <c r="DI32" i="2"/>
  <c r="DI33" i="2" s="1"/>
  <c r="DH32" i="2"/>
  <c r="DH33" i="2" s="1"/>
  <c r="DG32" i="2"/>
  <c r="DG33" i="2" s="1"/>
  <c r="DF32" i="2"/>
  <c r="DF33" i="2" s="1"/>
  <c r="DE32" i="2"/>
  <c r="DE33" i="2" s="1"/>
  <c r="DD32" i="2"/>
  <c r="DD33" i="2" s="1"/>
  <c r="DC32" i="2"/>
  <c r="DC33" i="2" s="1"/>
  <c r="DB32" i="2"/>
  <c r="DB33" i="2" s="1"/>
  <c r="DA32" i="2"/>
  <c r="DA33" i="2" s="1"/>
  <c r="CZ32" i="2"/>
  <c r="CZ33" i="2" s="1"/>
  <c r="CY32" i="2"/>
  <c r="CY33" i="2" s="1"/>
  <c r="CX32" i="2"/>
  <c r="CX33" i="2" s="1"/>
  <c r="CW32" i="2"/>
  <c r="CW33" i="2" s="1"/>
  <c r="CV32" i="2"/>
  <c r="CV33" i="2" s="1"/>
  <c r="CU32" i="2"/>
  <c r="CU33" i="2" s="1"/>
  <c r="CT32" i="2"/>
  <c r="CT33" i="2" s="1"/>
  <c r="CS32" i="2"/>
  <c r="CS33" i="2" s="1"/>
  <c r="CR32" i="2"/>
  <c r="CR33" i="2" s="1"/>
  <c r="CQ32" i="2"/>
  <c r="CQ33" i="2" s="1"/>
  <c r="CP32" i="2"/>
  <c r="CP33" i="2" s="1"/>
  <c r="CO32" i="2"/>
  <c r="CO33" i="2" s="1"/>
  <c r="CN32" i="2"/>
  <c r="CN33" i="2" s="1"/>
  <c r="CM32" i="2"/>
  <c r="CM33" i="2" s="1"/>
  <c r="CL32" i="2"/>
  <c r="CL33" i="2" s="1"/>
  <c r="CK32" i="2"/>
  <c r="CK33" i="2" s="1"/>
  <c r="CJ32" i="2"/>
  <c r="CJ33" i="2" s="1"/>
  <c r="CI32" i="2"/>
  <c r="CI33" i="2" s="1"/>
  <c r="CH32" i="2"/>
  <c r="CH33" i="2" s="1"/>
  <c r="CG32" i="2"/>
  <c r="CG33" i="2" s="1"/>
  <c r="CF32" i="2"/>
  <c r="CF33" i="2" s="1"/>
  <c r="CE32" i="2"/>
  <c r="CE33" i="2" s="1"/>
  <c r="CD32" i="2"/>
  <c r="CD33" i="2" s="1"/>
  <c r="CC32" i="2"/>
  <c r="CC33" i="2" s="1"/>
  <c r="CB32" i="2"/>
  <c r="CB33" i="2" s="1"/>
  <c r="CA32" i="2"/>
  <c r="CA33" i="2" s="1"/>
  <c r="BZ32" i="2"/>
  <c r="BZ33" i="2" s="1"/>
  <c r="BY32" i="2"/>
  <c r="BY33" i="2" s="1"/>
  <c r="BX32" i="2"/>
  <c r="BX33" i="2" s="1"/>
  <c r="BW32" i="2"/>
  <c r="BW33" i="2" s="1"/>
  <c r="BV32" i="2"/>
  <c r="BV33" i="2" s="1"/>
  <c r="BU32" i="2"/>
  <c r="BU33" i="2" s="1"/>
  <c r="BT32" i="2"/>
  <c r="BT33" i="2" s="1"/>
  <c r="BS32" i="2"/>
  <c r="BS33" i="2" s="1"/>
  <c r="BR32" i="2"/>
  <c r="BR33" i="2" s="1"/>
  <c r="BQ32" i="2"/>
  <c r="BQ33" i="2" s="1"/>
  <c r="BP32" i="2"/>
  <c r="BP33" i="2" s="1"/>
  <c r="BO32" i="2"/>
  <c r="BO33" i="2" s="1"/>
  <c r="BN32" i="2"/>
  <c r="BN33" i="2" s="1"/>
  <c r="BM32" i="2"/>
  <c r="BM33" i="2" s="1"/>
  <c r="BL32" i="2"/>
  <c r="BL33" i="2" s="1"/>
  <c r="BK32" i="2"/>
  <c r="BK33" i="2" s="1"/>
  <c r="BJ32" i="2"/>
  <c r="BJ33" i="2" s="1"/>
  <c r="BI32" i="2"/>
  <c r="BI33" i="2" s="1"/>
  <c r="BH32" i="2"/>
  <c r="BH33" i="2" s="1"/>
  <c r="BG32" i="2"/>
  <c r="BG33" i="2" s="1"/>
  <c r="BF32" i="2"/>
  <c r="BF33" i="2" s="1"/>
  <c r="BE32" i="2"/>
  <c r="BE33" i="2" s="1"/>
  <c r="BD32" i="2"/>
  <c r="BD33" i="2" s="1"/>
  <c r="BC32" i="2"/>
  <c r="BC33" i="2" s="1"/>
  <c r="BB32" i="2"/>
  <c r="BB33" i="2" s="1"/>
  <c r="BA32" i="2"/>
  <c r="BA33" i="2" s="1"/>
  <c r="AZ32" i="2"/>
  <c r="AZ33" i="2" s="1"/>
  <c r="AY32" i="2"/>
  <c r="AY33" i="2" s="1"/>
  <c r="AX32" i="2"/>
  <c r="AX33" i="2" s="1"/>
  <c r="AW32" i="2"/>
  <c r="AW33" i="2" s="1"/>
  <c r="AV32" i="2"/>
  <c r="AV33" i="2" s="1"/>
  <c r="AU32" i="2"/>
  <c r="AU33" i="2" s="1"/>
  <c r="AT32" i="2"/>
  <c r="AT33" i="2" s="1"/>
  <c r="AS32" i="2"/>
  <c r="AS33" i="2" s="1"/>
  <c r="AR32" i="2"/>
  <c r="AR33" i="2" s="1"/>
  <c r="AQ32" i="2"/>
  <c r="AQ33" i="2" s="1"/>
  <c r="AP32" i="2"/>
  <c r="AP33" i="2" s="1"/>
  <c r="AO32" i="2"/>
  <c r="AO33" i="2" s="1"/>
  <c r="AN32" i="2"/>
  <c r="AN33" i="2" s="1"/>
  <c r="AM32" i="2"/>
  <c r="AM33" i="2" s="1"/>
  <c r="AL32" i="2"/>
  <c r="AL33" i="2" s="1"/>
  <c r="AK32" i="2"/>
  <c r="AK33" i="2" s="1"/>
  <c r="AJ32" i="2"/>
  <c r="AJ33" i="2" s="1"/>
  <c r="AI32" i="2"/>
  <c r="AI33" i="2" s="1"/>
  <c r="AH32" i="2"/>
  <c r="AH33" i="2" s="1"/>
  <c r="AG32" i="2"/>
  <c r="AG33" i="2" s="1"/>
  <c r="AF32" i="2"/>
  <c r="AF33" i="2" s="1"/>
  <c r="AE32" i="2"/>
  <c r="AE33" i="2" s="1"/>
  <c r="AD32" i="2"/>
  <c r="AD33" i="2" s="1"/>
  <c r="AC32" i="2"/>
  <c r="AC33" i="2" s="1"/>
  <c r="AB32" i="2"/>
  <c r="AB33" i="2" s="1"/>
  <c r="AA32" i="2"/>
  <c r="AA33" i="2" s="1"/>
  <c r="Z32" i="2"/>
  <c r="Z33" i="2" s="1"/>
  <c r="Y32" i="2"/>
  <c r="Y33" i="2" s="1"/>
  <c r="X32" i="2"/>
  <c r="X33" i="2" s="1"/>
  <c r="W32" i="2"/>
  <c r="W33" i="2" s="1"/>
  <c r="V32" i="2"/>
  <c r="V33" i="2" s="1"/>
  <c r="U32" i="2"/>
  <c r="U33" i="2" s="1"/>
  <c r="T32" i="2"/>
  <c r="T33" i="2" s="1"/>
  <c r="S32" i="2"/>
  <c r="S33" i="2" s="1"/>
  <c r="R32" i="2"/>
  <c r="R33" i="2" s="1"/>
  <c r="Q32" i="2"/>
  <c r="Q33" i="2" s="1"/>
  <c r="P32" i="2"/>
  <c r="P33" i="2" s="1"/>
  <c r="O32" i="2"/>
  <c r="O33" i="2" s="1"/>
  <c r="N32" i="2"/>
  <c r="N33" i="2" s="1"/>
  <c r="M32" i="2"/>
  <c r="M33" i="2" s="1"/>
  <c r="L32" i="2"/>
  <c r="L33" i="2" s="1"/>
  <c r="K32" i="2"/>
  <c r="K33" i="2" s="1"/>
  <c r="J32" i="2"/>
  <c r="J33" i="2" s="1"/>
  <c r="I32" i="2"/>
  <c r="I33" i="2" s="1"/>
  <c r="H32" i="2"/>
  <c r="H33" i="2" s="1"/>
  <c r="G32" i="2"/>
  <c r="G33" i="2" s="1"/>
  <c r="F32" i="2"/>
  <c r="F33" i="2" s="1"/>
  <c r="E32" i="2"/>
  <c r="E33" i="2" s="1"/>
  <c r="D32" i="2"/>
  <c r="D33" i="2" s="1"/>
  <c r="C32" i="2"/>
  <c r="C33" i="2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O31" i="4"/>
  <c r="GO32" i="4" s="1"/>
  <c r="GN31" i="4"/>
  <c r="GN32" i="4" s="1"/>
  <c r="GM31" i="4"/>
  <c r="GM32" i="4" s="1"/>
  <c r="GL31" i="4"/>
  <c r="GL32" i="4" s="1"/>
  <c r="GK31" i="4"/>
  <c r="GK32" i="4" s="1"/>
  <c r="GJ31" i="4"/>
  <c r="GJ32" i="4" s="1"/>
  <c r="GI31" i="4"/>
  <c r="GI32" i="4" s="1"/>
  <c r="GH31" i="4"/>
  <c r="GH32" i="4" s="1"/>
  <c r="GG31" i="4"/>
  <c r="GG32" i="4" s="1"/>
  <c r="GF31" i="4"/>
  <c r="GF32" i="4" s="1"/>
  <c r="GE31" i="4"/>
  <c r="GE32" i="4" s="1"/>
  <c r="GD31" i="4"/>
  <c r="GD32" i="4" s="1"/>
  <c r="GC31" i="4"/>
  <c r="GC32" i="4" s="1"/>
  <c r="GB31" i="4"/>
  <c r="GB32" i="4" s="1"/>
  <c r="GA31" i="4"/>
  <c r="GA32" i="4" s="1"/>
  <c r="FZ31" i="4"/>
  <c r="FZ32" i="4" s="1"/>
  <c r="FY31" i="4"/>
  <c r="FY32" i="4" s="1"/>
  <c r="FX31" i="4"/>
  <c r="FX32" i="4" s="1"/>
  <c r="FW31" i="4"/>
  <c r="FW32" i="4" s="1"/>
  <c r="FV31" i="4"/>
  <c r="FV32" i="4" s="1"/>
  <c r="FU31" i="4"/>
  <c r="FU32" i="4" s="1"/>
  <c r="FT31" i="4"/>
  <c r="FT32" i="4" s="1"/>
  <c r="FS31" i="4"/>
  <c r="FS32" i="4" s="1"/>
  <c r="FR31" i="4"/>
  <c r="FR32" i="4" s="1"/>
  <c r="FQ31" i="4"/>
  <c r="FQ32" i="4" s="1"/>
  <c r="FP31" i="4"/>
  <c r="FP32" i="4" s="1"/>
  <c r="FO31" i="4"/>
  <c r="FO32" i="4" s="1"/>
  <c r="FN31" i="4"/>
  <c r="FN32" i="4" s="1"/>
  <c r="FM31" i="4"/>
  <c r="FM32" i="4" s="1"/>
  <c r="FL31" i="4"/>
  <c r="FL32" i="4" s="1"/>
  <c r="FK31" i="4"/>
  <c r="FK32" i="4" s="1"/>
  <c r="FJ31" i="4"/>
  <c r="FJ32" i="4" s="1"/>
  <c r="FI31" i="4"/>
  <c r="FI32" i="4" s="1"/>
  <c r="FH31" i="4"/>
  <c r="FH32" i="4" s="1"/>
  <c r="FG31" i="4"/>
  <c r="FG32" i="4" s="1"/>
  <c r="FF31" i="4"/>
  <c r="FF32" i="4" s="1"/>
  <c r="FE31" i="4"/>
  <c r="FE32" i="4" s="1"/>
  <c r="FD31" i="4"/>
  <c r="FD32" i="4" s="1"/>
  <c r="FC31" i="4"/>
  <c r="FC32" i="4" s="1"/>
  <c r="FB31" i="4"/>
  <c r="FB32" i="4" s="1"/>
  <c r="FA31" i="4"/>
  <c r="FA32" i="4" s="1"/>
  <c r="EZ31" i="4"/>
  <c r="EZ32" i="4" s="1"/>
  <c r="EY31" i="4"/>
  <c r="EY32" i="4" s="1"/>
  <c r="EX31" i="4"/>
  <c r="EX32" i="4" s="1"/>
  <c r="EW31" i="4"/>
  <c r="EW32" i="4" s="1"/>
  <c r="EV31" i="4"/>
  <c r="EV32" i="4" s="1"/>
  <c r="EU31" i="4"/>
  <c r="EU32" i="4" s="1"/>
  <c r="ET31" i="4"/>
  <c r="ET32" i="4" s="1"/>
  <c r="ES31" i="4"/>
  <c r="ES32" i="4" s="1"/>
  <c r="ER31" i="4"/>
  <c r="ER32" i="4" s="1"/>
  <c r="EQ31" i="4"/>
  <c r="EQ32" i="4" s="1"/>
  <c r="EP31" i="4"/>
  <c r="EP32" i="4" s="1"/>
  <c r="EO31" i="4"/>
  <c r="EO32" i="4" s="1"/>
  <c r="EN31" i="4"/>
  <c r="EN32" i="4" s="1"/>
  <c r="EM31" i="4"/>
  <c r="EM32" i="4" s="1"/>
  <c r="EL31" i="4"/>
  <c r="EL32" i="4" s="1"/>
  <c r="EK31" i="4"/>
  <c r="EK32" i="4" s="1"/>
  <c r="EJ31" i="4"/>
  <c r="EJ32" i="4" s="1"/>
  <c r="EI31" i="4"/>
  <c r="EI32" i="4" s="1"/>
  <c r="EH31" i="4"/>
  <c r="EH32" i="4" s="1"/>
  <c r="EG31" i="4"/>
  <c r="EG32" i="4" s="1"/>
  <c r="EF31" i="4"/>
  <c r="EF32" i="4" s="1"/>
  <c r="EE31" i="4"/>
  <c r="EE32" i="4" s="1"/>
  <c r="ED31" i="4"/>
  <c r="ED32" i="4" s="1"/>
  <c r="EC31" i="4"/>
  <c r="EC32" i="4" s="1"/>
  <c r="EB31" i="4"/>
  <c r="EB32" i="4" s="1"/>
  <c r="EA31" i="4"/>
  <c r="EA32" i="4" s="1"/>
  <c r="DZ31" i="4"/>
  <c r="DZ32" i="4" s="1"/>
  <c r="DY31" i="4"/>
  <c r="DY32" i="4" s="1"/>
  <c r="DX31" i="4"/>
  <c r="DX32" i="4" s="1"/>
  <c r="DW31" i="4"/>
  <c r="DW32" i="4" s="1"/>
  <c r="DV31" i="4"/>
  <c r="DV32" i="4" s="1"/>
  <c r="DU31" i="4"/>
  <c r="DU32" i="4" s="1"/>
  <c r="DT31" i="4"/>
  <c r="DT32" i="4" s="1"/>
  <c r="DS31" i="4"/>
  <c r="DS32" i="4" s="1"/>
  <c r="DR31" i="4"/>
  <c r="DR32" i="4" s="1"/>
  <c r="DQ31" i="4"/>
  <c r="DQ32" i="4" s="1"/>
  <c r="DP31" i="4"/>
  <c r="DP32" i="4" s="1"/>
  <c r="DO31" i="4"/>
  <c r="DO32" i="4" s="1"/>
  <c r="DN31" i="4"/>
  <c r="DN32" i="4" s="1"/>
  <c r="DM31" i="4"/>
  <c r="DM32" i="4" s="1"/>
  <c r="DL31" i="4"/>
  <c r="DL32" i="4" s="1"/>
  <c r="DK31" i="4"/>
  <c r="DK32" i="4" s="1"/>
  <c r="DJ31" i="4"/>
  <c r="DJ32" i="4" s="1"/>
  <c r="DI31" i="4"/>
  <c r="DI32" i="4" s="1"/>
  <c r="DH31" i="4"/>
  <c r="DH32" i="4" s="1"/>
  <c r="DG31" i="4"/>
  <c r="DG32" i="4" s="1"/>
  <c r="DF31" i="4"/>
  <c r="DF32" i="4" s="1"/>
  <c r="DE31" i="4"/>
  <c r="DE32" i="4" s="1"/>
  <c r="DD31" i="4"/>
  <c r="DD32" i="4" s="1"/>
  <c r="DC31" i="4"/>
  <c r="DC32" i="4" s="1"/>
  <c r="DB31" i="4"/>
  <c r="DB32" i="4" s="1"/>
  <c r="DA31" i="4"/>
  <c r="DA32" i="4" s="1"/>
  <c r="CZ31" i="4"/>
  <c r="CZ32" i="4" s="1"/>
  <c r="CY31" i="4"/>
  <c r="CY32" i="4" s="1"/>
  <c r="CX31" i="4"/>
  <c r="CX32" i="4" s="1"/>
  <c r="CW31" i="4"/>
  <c r="CW32" i="4" s="1"/>
  <c r="CV31" i="4"/>
  <c r="CV32" i="4" s="1"/>
  <c r="CU31" i="4"/>
  <c r="CU32" i="4" s="1"/>
  <c r="CT31" i="4"/>
  <c r="CT32" i="4" s="1"/>
  <c r="CS31" i="4"/>
  <c r="CS32" i="4" s="1"/>
  <c r="CR31" i="4"/>
  <c r="CR32" i="4" s="1"/>
  <c r="CQ31" i="4"/>
  <c r="CQ32" i="4" s="1"/>
  <c r="CP31" i="4"/>
  <c r="CP32" i="4" s="1"/>
  <c r="CO31" i="4"/>
  <c r="CO32" i="4" s="1"/>
  <c r="CN31" i="4"/>
  <c r="CN32" i="4" s="1"/>
  <c r="CM31" i="4"/>
  <c r="CM32" i="4" s="1"/>
  <c r="CL31" i="4"/>
  <c r="CL32" i="4" s="1"/>
  <c r="CK31" i="4"/>
  <c r="CK32" i="4" s="1"/>
  <c r="CJ31" i="4"/>
  <c r="CJ32" i="4" s="1"/>
  <c r="CI31" i="4"/>
  <c r="CI32" i="4" s="1"/>
  <c r="CH31" i="4"/>
  <c r="CH32" i="4" s="1"/>
  <c r="CG31" i="4"/>
  <c r="CG32" i="4" s="1"/>
  <c r="CF31" i="4"/>
  <c r="CF32" i="4" s="1"/>
  <c r="CE31" i="4"/>
  <c r="CE32" i="4" s="1"/>
  <c r="CD31" i="4"/>
  <c r="CD32" i="4" s="1"/>
  <c r="CC31" i="4"/>
  <c r="CC32" i="4" s="1"/>
  <c r="CB31" i="4"/>
  <c r="CB32" i="4" s="1"/>
  <c r="CA31" i="4"/>
  <c r="CA32" i="4" s="1"/>
  <c r="BZ31" i="4"/>
  <c r="BZ32" i="4" s="1"/>
  <c r="BY31" i="4"/>
  <c r="BY32" i="4" s="1"/>
  <c r="BX31" i="4"/>
  <c r="BX32" i="4" s="1"/>
  <c r="BW31" i="4"/>
  <c r="BW32" i="4" s="1"/>
  <c r="BV31" i="4"/>
  <c r="BV32" i="4" s="1"/>
  <c r="BU31" i="4"/>
  <c r="BU32" i="4" s="1"/>
  <c r="BT31" i="4"/>
  <c r="BT32" i="4" s="1"/>
  <c r="BS31" i="4"/>
  <c r="BS32" i="4" s="1"/>
  <c r="BR31" i="4"/>
  <c r="BR32" i="4" s="1"/>
  <c r="BQ31" i="4"/>
  <c r="BQ32" i="4" s="1"/>
  <c r="BP31" i="4"/>
  <c r="BP32" i="4" s="1"/>
  <c r="BO31" i="4"/>
  <c r="BO32" i="4" s="1"/>
  <c r="BN31" i="4"/>
  <c r="BN32" i="4" s="1"/>
  <c r="BM31" i="4"/>
  <c r="BM32" i="4" s="1"/>
  <c r="BL31" i="4"/>
  <c r="BL32" i="4" s="1"/>
  <c r="BK31" i="4"/>
  <c r="BK32" i="4" s="1"/>
  <c r="BJ31" i="4"/>
  <c r="BJ32" i="4" s="1"/>
  <c r="BI31" i="4"/>
  <c r="BI32" i="4" s="1"/>
  <c r="BH31" i="4"/>
  <c r="BH32" i="4" s="1"/>
  <c r="BG31" i="4"/>
  <c r="BG32" i="4" s="1"/>
  <c r="BF31" i="4"/>
  <c r="BF32" i="4" s="1"/>
  <c r="BE31" i="4"/>
  <c r="BE32" i="4" s="1"/>
  <c r="BD31" i="4"/>
  <c r="BD32" i="4" s="1"/>
  <c r="BC31" i="4"/>
  <c r="BC32" i="4" s="1"/>
  <c r="BB31" i="4"/>
  <c r="BB32" i="4" s="1"/>
  <c r="BA31" i="4"/>
  <c r="BA32" i="4" s="1"/>
  <c r="AZ31" i="4"/>
  <c r="AZ32" i="4" s="1"/>
  <c r="AY31" i="4"/>
  <c r="AY32" i="4" s="1"/>
  <c r="AX31" i="4"/>
  <c r="AX32" i="4" s="1"/>
  <c r="AW31" i="4"/>
  <c r="AW32" i="4" s="1"/>
  <c r="AV31" i="4"/>
  <c r="AV32" i="4" s="1"/>
  <c r="AU31" i="4"/>
  <c r="AU32" i="4" s="1"/>
  <c r="AT31" i="4"/>
  <c r="AT32" i="4" s="1"/>
  <c r="AS31" i="4"/>
  <c r="AS32" i="4" s="1"/>
  <c r="AR31" i="4"/>
  <c r="AR32" i="4" s="1"/>
  <c r="AQ31" i="4"/>
  <c r="AQ32" i="4" s="1"/>
  <c r="AP31" i="4"/>
  <c r="AP32" i="4" s="1"/>
  <c r="AO31" i="4"/>
  <c r="AO32" i="4" s="1"/>
  <c r="AN31" i="4"/>
  <c r="AN32" i="4" s="1"/>
  <c r="AM31" i="4"/>
  <c r="AM32" i="4" s="1"/>
  <c r="AL31" i="4"/>
  <c r="AL32" i="4" s="1"/>
  <c r="AK31" i="4"/>
  <c r="AK32" i="4" s="1"/>
  <c r="AJ31" i="4"/>
  <c r="AJ32" i="4" s="1"/>
  <c r="AI31" i="4"/>
  <c r="AI32" i="4" s="1"/>
  <c r="AH31" i="4"/>
  <c r="AH32" i="4" s="1"/>
  <c r="AG31" i="4"/>
  <c r="AG32" i="4" s="1"/>
  <c r="AF31" i="4"/>
  <c r="AF32" i="4" s="1"/>
  <c r="AE31" i="4"/>
  <c r="AE32" i="4" s="1"/>
  <c r="AD31" i="4"/>
  <c r="AD32" i="4" s="1"/>
  <c r="AC31" i="4"/>
  <c r="AC32" i="4" s="1"/>
  <c r="AB31" i="4"/>
  <c r="AB32" i="4" s="1"/>
  <c r="AA31" i="4"/>
  <c r="AA32" i="4" s="1"/>
  <c r="Z31" i="4"/>
  <c r="Z32" i="4" s="1"/>
  <c r="Y31" i="4"/>
  <c r="Y32" i="4" s="1"/>
  <c r="X31" i="4"/>
  <c r="X32" i="4" s="1"/>
  <c r="W31" i="4"/>
  <c r="W32" i="4" s="1"/>
  <c r="V31" i="4"/>
  <c r="V32" i="4" s="1"/>
  <c r="U31" i="4"/>
  <c r="U32" i="4" s="1"/>
  <c r="T31" i="4"/>
  <c r="T32" i="4" s="1"/>
  <c r="S31" i="4"/>
  <c r="S32" i="4" s="1"/>
  <c r="R31" i="4"/>
  <c r="R32" i="4" s="1"/>
  <c r="Q31" i="4"/>
  <c r="Q32" i="4" s="1"/>
  <c r="P31" i="4"/>
  <c r="P32" i="4" s="1"/>
  <c r="O31" i="4"/>
  <c r="O32" i="4" s="1"/>
  <c r="N31" i="4"/>
  <c r="N32" i="4" s="1"/>
  <c r="M31" i="4"/>
  <c r="M32" i="4" s="1"/>
  <c r="L31" i="4"/>
  <c r="L32" i="4" s="1"/>
  <c r="K31" i="4"/>
  <c r="K32" i="4" s="1"/>
  <c r="J31" i="4"/>
  <c r="J32" i="4" s="1"/>
  <c r="I31" i="4"/>
  <c r="I32" i="4" s="1"/>
  <c r="H31" i="4"/>
  <c r="H32" i="4" s="1"/>
  <c r="G31" i="4"/>
  <c r="G32" i="4" s="1"/>
  <c r="F31" i="4"/>
  <c r="F32" i="4" s="1"/>
  <c r="E31" i="4"/>
  <c r="E32" i="4" s="1"/>
  <c r="D31" i="4"/>
  <c r="D32" i="4" s="1"/>
  <c r="C31" i="4"/>
  <c r="C32" i="4" s="1"/>
  <c r="DO29" i="1"/>
  <c r="DO30" i="1" s="1"/>
  <c r="DN29" i="1"/>
  <c r="DN30" i="1" s="1"/>
  <c r="DM29" i="1"/>
  <c r="DM30" i="1" s="1"/>
  <c r="DL29" i="1"/>
  <c r="DL30" i="1" s="1"/>
  <c r="DK29" i="1"/>
  <c r="DK30" i="1" s="1"/>
  <c r="DJ29" i="1"/>
  <c r="DJ30" i="1" s="1"/>
  <c r="DI29" i="1"/>
  <c r="DI30" i="1" s="1"/>
  <c r="DH29" i="1"/>
  <c r="DH30" i="1" s="1"/>
  <c r="DG29" i="1"/>
  <c r="DG30" i="1" s="1"/>
  <c r="DF29" i="1"/>
  <c r="DF30" i="1" s="1"/>
  <c r="DE30" i="1"/>
  <c r="DD30" i="1"/>
  <c r="DC29" i="1"/>
  <c r="DC30" i="1" s="1"/>
  <c r="DB29" i="1"/>
  <c r="DB30" i="1" s="1"/>
  <c r="DA29" i="1"/>
  <c r="DA30" i="1" s="1"/>
  <c r="CZ29" i="1"/>
  <c r="CZ30" i="1" s="1"/>
  <c r="CY29" i="1"/>
  <c r="CY30" i="1" s="1"/>
  <c r="CX29" i="1"/>
  <c r="CX30" i="1" s="1"/>
  <c r="CW29" i="1"/>
  <c r="CW30" i="1" s="1"/>
  <c r="CV29" i="1"/>
  <c r="CV30" i="1" s="1"/>
  <c r="CU29" i="1"/>
  <c r="CU30" i="1" s="1"/>
  <c r="CT29" i="1"/>
  <c r="CT30" i="1" s="1"/>
  <c r="CS29" i="1"/>
  <c r="CS30" i="1" s="1"/>
  <c r="CR29" i="1"/>
  <c r="CR30" i="1" s="1"/>
  <c r="CQ29" i="1"/>
  <c r="CQ30" i="1" s="1"/>
  <c r="CP29" i="1"/>
  <c r="CP30" i="1" s="1"/>
  <c r="CO29" i="1"/>
  <c r="CO30" i="1" s="1"/>
  <c r="CN29" i="1"/>
  <c r="CN30" i="1" s="1"/>
  <c r="CM29" i="1"/>
  <c r="CM30" i="1" s="1"/>
  <c r="CL29" i="1"/>
  <c r="CL30" i="1" s="1"/>
  <c r="CK29" i="1"/>
  <c r="CK30" i="1" s="1"/>
  <c r="CJ29" i="1"/>
  <c r="CJ30" i="1" s="1"/>
  <c r="CI29" i="1"/>
  <c r="CI30" i="1" s="1"/>
  <c r="CH29" i="1"/>
  <c r="CH30" i="1" s="1"/>
  <c r="CG29" i="1"/>
  <c r="CG30" i="1" s="1"/>
  <c r="CF29" i="1"/>
  <c r="CF30" i="1" s="1"/>
  <c r="CE29" i="1"/>
  <c r="CE30" i="1" s="1"/>
  <c r="CD29" i="1"/>
  <c r="CD30" i="1" s="1"/>
  <c r="CC29" i="1"/>
  <c r="CC30" i="1" s="1"/>
  <c r="CB29" i="1"/>
  <c r="CB30" i="1" s="1"/>
  <c r="CA29" i="1"/>
  <c r="CA30" i="1" s="1"/>
  <c r="BZ29" i="1"/>
  <c r="BZ30" i="1" s="1"/>
  <c r="BY29" i="1"/>
  <c r="BY30" i="1" s="1"/>
  <c r="BX29" i="1"/>
  <c r="BX30" i="1" s="1"/>
  <c r="BW29" i="1"/>
  <c r="BW30" i="1" s="1"/>
  <c r="BV29" i="1"/>
  <c r="BV30" i="1" s="1"/>
  <c r="BU29" i="1"/>
  <c r="BU30" i="1" s="1"/>
  <c r="BT29" i="1"/>
  <c r="BT30" i="1" s="1"/>
  <c r="BS29" i="1"/>
  <c r="BS30" i="1" s="1"/>
  <c r="BR29" i="1"/>
  <c r="BR30" i="1" s="1"/>
  <c r="BQ29" i="1"/>
  <c r="BQ30" i="1" s="1"/>
  <c r="BP29" i="1"/>
  <c r="BP30" i="1" s="1"/>
  <c r="BO29" i="1"/>
  <c r="BO30" i="1" s="1"/>
  <c r="BN29" i="1"/>
  <c r="BN30" i="1" s="1"/>
  <c r="BM29" i="1"/>
  <c r="BM30" i="1" s="1"/>
  <c r="BL29" i="1"/>
  <c r="BL30" i="1" s="1"/>
  <c r="BK29" i="1"/>
  <c r="BK30" i="1" s="1"/>
  <c r="BJ29" i="1"/>
  <c r="BJ30" i="1" s="1"/>
  <c r="BI29" i="1"/>
  <c r="BI30" i="1" s="1"/>
  <c r="BH29" i="1"/>
  <c r="BH30" i="1" s="1"/>
  <c r="BG29" i="1"/>
  <c r="BG30" i="1" s="1"/>
  <c r="BF29" i="1"/>
  <c r="BF30" i="1" s="1"/>
  <c r="BE29" i="1"/>
  <c r="BE30" i="1" s="1"/>
  <c r="BD29" i="1"/>
  <c r="BD30" i="1" s="1"/>
  <c r="BC29" i="1"/>
  <c r="BC30" i="1" s="1"/>
  <c r="BB29" i="1"/>
  <c r="BB30" i="1" s="1"/>
  <c r="BA29" i="1"/>
  <c r="BA30" i="1" s="1"/>
  <c r="AZ29" i="1"/>
  <c r="AZ30" i="1" s="1"/>
  <c r="AY29" i="1"/>
  <c r="AY30" i="1" s="1"/>
  <c r="AX29" i="1"/>
  <c r="AX30" i="1" s="1"/>
  <c r="AW29" i="1"/>
  <c r="AW30" i="1" s="1"/>
  <c r="AV29" i="1"/>
  <c r="AV30" i="1" s="1"/>
  <c r="AU29" i="1"/>
  <c r="AU30" i="1" s="1"/>
  <c r="AT29" i="1"/>
  <c r="AT30" i="1" s="1"/>
  <c r="AS29" i="1"/>
  <c r="AS30" i="1" s="1"/>
  <c r="AR29" i="1"/>
  <c r="AO29" i="1"/>
  <c r="AN29" i="1"/>
  <c r="AN30" i="1" s="1"/>
  <c r="AM29" i="1"/>
  <c r="AM30" i="1" s="1"/>
  <c r="AL29" i="1"/>
  <c r="AL30" i="1" s="1"/>
  <c r="AK29" i="1"/>
  <c r="AK30" i="1" s="1"/>
  <c r="AJ29" i="1"/>
  <c r="AJ30" i="1" s="1"/>
  <c r="AI29" i="1"/>
  <c r="AI30" i="1" s="1"/>
  <c r="AH29" i="1"/>
  <c r="AH30" i="1" s="1"/>
  <c r="AG29" i="1"/>
  <c r="AG30" i="1" s="1"/>
  <c r="AF29" i="1"/>
  <c r="AF30" i="1" s="1"/>
  <c r="AE29" i="1"/>
  <c r="AE30" i="1" s="1"/>
  <c r="AD29" i="1"/>
  <c r="AD30" i="1" s="1"/>
  <c r="AC29" i="1"/>
  <c r="AC30" i="1" s="1"/>
  <c r="AB29" i="1"/>
  <c r="AB30" i="1" s="1"/>
  <c r="AA29" i="1"/>
  <c r="AA30" i="1" s="1"/>
  <c r="Z29" i="1"/>
  <c r="Z30" i="1" s="1"/>
  <c r="Y29" i="1"/>
  <c r="Y30" i="1" s="1"/>
  <c r="X29" i="1"/>
  <c r="X30" i="1" s="1"/>
  <c r="W29" i="1"/>
  <c r="W30" i="1" s="1"/>
  <c r="V29" i="1"/>
  <c r="V30" i="1" s="1"/>
  <c r="U29" i="1"/>
  <c r="U30" i="1" s="1"/>
  <c r="T29" i="1"/>
  <c r="T30" i="1" s="1"/>
  <c r="S29" i="1"/>
  <c r="S30" i="1" s="1"/>
  <c r="R29" i="1"/>
  <c r="R30" i="1" s="1"/>
  <c r="Q29" i="1"/>
  <c r="Q30" i="1" s="1"/>
  <c r="P29" i="1"/>
  <c r="P30" i="1" s="1"/>
  <c r="O29" i="1"/>
  <c r="O30" i="1" s="1"/>
  <c r="N29" i="1"/>
  <c r="N30" i="1" s="1"/>
  <c r="M29" i="1"/>
  <c r="M30" i="1" s="1"/>
  <c r="L29" i="1"/>
  <c r="L30" i="1" s="1"/>
  <c r="K29" i="1"/>
  <c r="K30" i="1" s="1"/>
  <c r="J29" i="1"/>
  <c r="J30" i="1" s="1"/>
  <c r="I29" i="1"/>
  <c r="I30" i="1" s="1"/>
  <c r="H29" i="1"/>
  <c r="H30" i="1" s="1"/>
  <c r="G29" i="1"/>
  <c r="G30" i="1" s="1"/>
  <c r="F29" i="1"/>
  <c r="F30" i="1" s="1"/>
  <c r="E29" i="1"/>
  <c r="E30" i="1" s="1"/>
  <c r="D29" i="1"/>
  <c r="D30" i="1" s="1"/>
  <c r="C29" i="1"/>
  <c r="C30" i="1" s="1"/>
  <c r="D63" i="5" l="1"/>
  <c r="D62" i="5"/>
  <c r="D61" i="5"/>
  <c r="E55" i="4"/>
  <c r="D55" i="4" s="1"/>
  <c r="E54" i="4"/>
  <c r="D54" i="4" s="1"/>
  <c r="IB40" i="5"/>
  <c r="E63" i="5" s="1"/>
  <c r="IA40" i="5"/>
  <c r="E62" i="5" s="1"/>
  <c r="HZ40" i="5"/>
  <c r="E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53" i="4"/>
  <c r="D53" i="4" s="1"/>
  <c r="M49" i="4"/>
  <c r="L49" i="4" s="1"/>
  <c r="M50" i="4"/>
  <c r="L50" i="4" s="1"/>
  <c r="M51" i="4"/>
  <c r="L51" i="4" s="1"/>
  <c r="K49" i="4"/>
  <c r="J49" i="4" s="1"/>
  <c r="K50" i="4"/>
  <c r="J50" i="4" s="1"/>
  <c r="K51" i="4"/>
  <c r="J51" i="4" s="1"/>
  <c r="I49" i="4"/>
  <c r="H49" i="4" s="1"/>
  <c r="I50" i="4"/>
  <c r="H50" i="4" s="1"/>
  <c r="I51" i="4"/>
  <c r="H51" i="4" s="1"/>
  <c r="G49" i="4"/>
  <c r="F49" i="4" s="1"/>
  <c r="G50" i="4"/>
  <c r="F50" i="4" s="1"/>
  <c r="G51" i="4"/>
  <c r="F51" i="4" s="1"/>
  <c r="E49" i="4"/>
  <c r="D49" i="4" s="1"/>
  <c r="E50" i="4"/>
  <c r="D50" i="4" s="1"/>
  <c r="E51" i="4"/>
  <c r="D51" i="4" s="1"/>
  <c r="E46" i="4"/>
  <c r="D46" i="4" s="1"/>
  <c r="E44" i="4"/>
  <c r="D44" i="4" s="1"/>
  <c r="E45" i="4"/>
  <c r="D45" i="4" s="1"/>
  <c r="I40" i="4"/>
  <c r="H40" i="4" s="1"/>
  <c r="I41" i="4"/>
  <c r="H41" i="4" s="1"/>
  <c r="I42" i="4"/>
  <c r="H42" i="4" s="1"/>
  <c r="G40" i="4"/>
  <c r="F40" i="4" s="1"/>
  <c r="G41" i="4"/>
  <c r="F41" i="4" s="1"/>
  <c r="G42" i="4"/>
  <c r="F42" i="4" s="1"/>
  <c r="E40" i="4"/>
  <c r="D40" i="4" s="1"/>
  <c r="E41" i="4"/>
  <c r="D41" i="4" s="1"/>
  <c r="E42" i="4"/>
  <c r="D42" i="4" s="1"/>
  <c r="E35" i="4"/>
  <c r="D35" i="4" s="1"/>
  <c r="E36" i="4"/>
  <c r="D36" i="4" s="1"/>
  <c r="E37" i="4"/>
  <c r="D37" i="4" s="1"/>
  <c r="M50" i="2"/>
  <c r="L50" i="2" s="1"/>
  <c r="M51" i="2"/>
  <c r="L51" i="2" s="1"/>
  <c r="M52" i="2"/>
  <c r="L52" i="2" s="1"/>
  <c r="K50" i="2"/>
  <c r="J50" i="2" s="1"/>
  <c r="K51" i="2"/>
  <c r="J51" i="2" s="1"/>
  <c r="K52" i="2"/>
  <c r="J52" i="2" s="1"/>
  <c r="I50" i="2"/>
  <c r="H50" i="2" s="1"/>
  <c r="I51" i="2"/>
  <c r="H51" i="2" s="1"/>
  <c r="I52" i="2"/>
  <c r="H52" i="2" s="1"/>
  <c r="G50" i="2"/>
  <c r="F50" i="2" s="1"/>
  <c r="G51" i="2"/>
  <c r="F51" i="2" s="1"/>
  <c r="G52" i="2"/>
  <c r="F52" i="2" s="1"/>
  <c r="E50" i="2"/>
  <c r="D50" i="2" s="1"/>
  <c r="E51" i="2"/>
  <c r="D51" i="2" s="1"/>
  <c r="E52" i="2"/>
  <c r="D52" i="2" s="1"/>
  <c r="E43" i="2"/>
  <c r="D43" i="2" s="1"/>
  <c r="E41" i="2"/>
  <c r="D41" i="2" s="1"/>
  <c r="E42" i="2"/>
  <c r="D42" i="2" s="1"/>
  <c r="G41" i="2"/>
  <c r="F41" i="2" s="1"/>
  <c r="G42" i="2"/>
  <c r="F42" i="2" s="1"/>
  <c r="G43" i="2"/>
  <c r="F43" i="2" s="1"/>
  <c r="E45" i="2"/>
  <c r="D45" i="2" s="1"/>
  <c r="E47" i="2"/>
  <c r="D47" i="2" s="1"/>
  <c r="E54" i="2"/>
  <c r="D54" i="2" s="1"/>
  <c r="G47" i="1"/>
  <c r="F47" i="1" s="1"/>
  <c r="G48" i="1"/>
  <c r="F48" i="1" s="1"/>
  <c r="G49" i="1"/>
  <c r="F49" i="1" s="1"/>
  <c r="E47" i="1"/>
  <c r="D47" i="1" s="1"/>
  <c r="E48" i="1"/>
  <c r="D48" i="1" s="1"/>
  <c r="E49" i="1"/>
  <c r="D49" i="1" s="1"/>
  <c r="E38" i="1"/>
  <c r="D38" i="1" s="1"/>
  <c r="E39" i="1"/>
  <c r="D39" i="1" s="1"/>
  <c r="E40" i="1"/>
  <c r="D40" i="1" s="1"/>
  <c r="G40" i="1"/>
  <c r="F40" i="1" s="1"/>
  <c r="G38" i="1"/>
  <c r="F38" i="1" s="1"/>
  <c r="G39" i="1"/>
  <c r="F39" i="1" s="1"/>
  <c r="E34" i="1"/>
  <c r="D34" i="1" s="1"/>
  <c r="E35" i="1"/>
  <c r="D35" i="1" s="1"/>
  <c r="E42" i="1"/>
  <c r="D42" i="1" s="1"/>
  <c r="E53" i="5"/>
  <c r="D53" i="5" s="1"/>
  <c r="E36" i="2"/>
  <c r="D36" i="2" s="1"/>
  <c r="E38" i="2"/>
  <c r="D38" i="2" s="1"/>
  <c r="E44" i="1"/>
  <c r="D44" i="1" s="1"/>
  <c r="E51" i="1"/>
  <c r="D51" i="1" s="1"/>
  <c r="E37" i="2"/>
  <c r="D37" i="2" s="1"/>
  <c r="E46" i="2"/>
  <c r="D46" i="2" s="1"/>
  <c r="E43" i="1"/>
  <c r="D43" i="1" s="1"/>
  <c r="E52" i="1"/>
  <c r="D52" i="1" s="1"/>
  <c r="E53" i="1"/>
  <c r="D53" i="1" s="1"/>
  <c r="E45" i="5"/>
  <c r="D45" i="5" s="1"/>
  <c r="E55" i="2"/>
  <c r="D55" i="2" s="1"/>
  <c r="E56" i="2"/>
  <c r="D56" i="2" s="1"/>
  <c r="K51" i="5" l="1"/>
  <c r="J48" i="5"/>
  <c r="J51" i="5" s="1"/>
  <c r="E33" i="1"/>
  <c r="D33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2" i="4"/>
  <c r="M52" i="4"/>
  <c r="K52" i="4"/>
  <c r="J52" i="4"/>
  <c r="H52" i="4"/>
  <c r="I52" i="4"/>
  <c r="F52" i="4"/>
  <c r="G52" i="4"/>
  <c r="I43" i="4"/>
  <c r="H43" i="4"/>
  <c r="G43" i="4"/>
  <c r="F43" i="4"/>
  <c r="D38" i="4"/>
  <c r="D60" i="5"/>
  <c r="E51" i="5"/>
  <c r="E64" i="5"/>
  <c r="D47" i="4"/>
  <c r="M53" i="2"/>
  <c r="L53" i="2"/>
  <c r="J53" i="2"/>
  <c r="K53" i="2"/>
  <c r="H53" i="2"/>
  <c r="I53" i="2"/>
  <c r="G44" i="2"/>
  <c r="F44" i="2"/>
  <c r="E48" i="2"/>
  <c r="D48" i="2"/>
  <c r="D44" i="2"/>
  <c r="E39" i="2"/>
  <c r="D53" i="2"/>
  <c r="D39" i="2"/>
  <c r="F50" i="1"/>
  <c r="G50" i="1"/>
  <c r="F41" i="1"/>
  <c r="G41" i="1"/>
  <c r="D45" i="1"/>
  <c r="D54" i="1"/>
  <c r="D52" i="4"/>
  <c r="E60" i="5"/>
  <c r="D52" i="5"/>
  <c r="D55" i="5" s="1"/>
  <c r="E44" i="2"/>
  <c r="E53" i="2"/>
  <c r="E52" i="4"/>
  <c r="E45" i="1"/>
  <c r="D50" i="1"/>
  <c r="E57" i="2"/>
  <c r="E47" i="4"/>
  <c r="E54" i="1"/>
  <c r="E43" i="4"/>
  <c r="E41" i="1"/>
  <c r="D43" i="4"/>
  <c r="E38" i="4"/>
  <c r="E50" i="1"/>
  <c r="D57" i="2"/>
  <c r="E46" i="5"/>
  <c r="D46" i="5"/>
  <c r="D41" i="1"/>
  <c r="D36" i="1" l="1"/>
  <c r="E36" i="1"/>
  <c r="E56" i="4"/>
  <c r="D56" i="4"/>
</calcChain>
</file>

<file path=xl/sharedStrings.xml><?xml version="1.0" encoding="utf-8"?>
<sst xmlns="http://schemas.openxmlformats.org/spreadsheetml/2006/main" count="2182" uniqueCount="1371">
  <si>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</si>
  <si>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</si>
  <si>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</si>
  <si>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</si>
  <si>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</si>
  <si>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</si>
  <si>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</si>
  <si>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</si>
  <si>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</si>
  <si>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</si>
  <si>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</si>
  <si>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</si>
  <si>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</si>
  <si>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</si>
  <si>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</si>
  <si>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</si>
  <si>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</si>
  <si>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</si>
  <si>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</si>
  <si>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</si>
  <si>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</si>
  <si>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</si>
  <si>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</si>
  <si>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</si>
  <si>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</si>
  <si>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</si>
  <si>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</si>
  <si>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</si>
  <si>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</si>
  <si>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</si>
  <si>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</si>
  <si>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</si>
  <si>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</si>
  <si>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</si>
  <si>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</si>
  <si>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</si>
  <si>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</si>
  <si>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</si>
  <si>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</si>
  <si>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</si>
  <si>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</si>
  <si>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</si>
  <si>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</si>
  <si>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</si>
  <si>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</si>
  <si>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</si>
  <si>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</si>
  <si>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</si>
  <si>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</si>
  <si>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</si>
  <si>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</si>
  <si>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</si>
  <si>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</si>
  <si>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</si>
  <si>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</si>
  <si>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</si>
  <si>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</si>
  <si>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</si>
  <si>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</si>
  <si>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</si>
  <si>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</si>
  <si>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</si>
  <si>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</si>
  <si>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</si>
  <si>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</si>
  <si>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</si>
  <si>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</si>
  <si>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</si>
  <si>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</si>
  <si>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</si>
  <si>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</si>
  <si>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</si>
  <si>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</si>
  <si>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</si>
  <si>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</si>
  <si>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</si>
  <si>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3-Ф.2</t>
  </si>
  <si>
    <t>3-К.12</t>
  </si>
  <si>
    <t>3-Т.2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</si>
  <si>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</si>
  <si>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</si>
  <si>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</si>
  <si>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</si>
  <si>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</si>
  <si>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</si>
  <si>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</si>
  <si>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</si>
  <si>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</si>
  <si>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</si>
  <si>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</si>
  <si>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</si>
  <si>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</si>
  <si>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</si>
  <si>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</si>
  <si>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</si>
  <si>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</si>
  <si>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</si>
  <si>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</si>
  <si>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</si>
  <si>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</si>
  <si>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</si>
  <si>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</si>
  <si>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</si>
  <si>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</si>
  <si>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</si>
  <si>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</si>
  <si>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</si>
  <si>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</si>
  <si>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</si>
  <si>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</si>
  <si>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</si>
  <si>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</si>
  <si>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</si>
  <si>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</si>
  <si>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</si>
  <si>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</si>
  <si>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</si>
  <si>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</si>
  <si>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</si>
  <si>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</si>
  <si>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</si>
  <si>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</si>
  <si>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</si>
  <si>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</si>
  <si>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</si>
  <si>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</si>
  <si>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</si>
  <si>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</si>
  <si>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</si>
  <si>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</si>
  <si>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</si>
  <si>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</si>
  <si>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</si>
  <si>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</si>
  <si>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</si>
  <si>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</si>
  <si>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</si>
  <si>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</si>
  <si>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</si>
  <si>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</si>
  <si>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</si>
  <si>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</si>
  <si>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</si>
  <si>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</si>
  <si>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</si>
  <si>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</si>
  <si>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</si>
  <si>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</si>
  <si>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</si>
  <si>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</si>
  <si>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</si>
  <si>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</si>
  <si>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</si>
  <si>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</si>
  <si>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</si>
  <si>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</si>
  <si>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</si>
  <si>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</si>
  <si>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</si>
  <si>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</si>
  <si>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</si>
  <si>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</si>
  <si>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</si>
  <si>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</si>
  <si>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</si>
  <si>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</si>
  <si>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</si>
  <si>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</si>
  <si>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</si>
  <si>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</si>
  <si>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</si>
  <si>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</si>
  <si>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</si>
  <si>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</si>
  <si>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</si>
  <si>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</si>
  <si>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</si>
  <si>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</si>
  <si>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</si>
  <si>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</si>
  <si>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</si>
  <si>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</si>
  <si>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</si>
  <si>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</si>
  <si>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</si>
  <si>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</si>
  <si>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</si>
  <si>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</si>
  <si>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</si>
  <si>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</si>
  <si>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</si>
  <si>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</si>
  <si>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</si>
  <si>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</si>
  <si>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</si>
  <si>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</si>
  <si>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</si>
  <si>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</si>
  <si>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</si>
  <si>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</si>
  <si>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</si>
  <si>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</si>
  <si>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</si>
  <si>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</si>
  <si>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</si>
  <si>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</si>
  <si>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</si>
  <si>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</si>
  <si>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</si>
  <si>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</si>
  <si>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</si>
  <si>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</si>
  <si>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</si>
  <si>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</si>
  <si>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</si>
  <si>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</si>
  <si>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</si>
  <si>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</si>
  <si>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</si>
  <si>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</si>
  <si>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</si>
  <si>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</si>
  <si>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</si>
  <si>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</si>
  <si>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</si>
  <si>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</si>
  <si>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</si>
  <si>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</si>
  <si>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</si>
  <si>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</si>
  <si>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</si>
  <si>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</si>
  <si>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</si>
  <si>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</si>
  <si>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</si>
  <si>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</si>
  <si>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</si>
  <si>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</si>
  <si>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</si>
  <si>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</si>
  <si>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</si>
  <si>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</si>
  <si>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</si>
  <si>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</si>
  <si>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</si>
  <si>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</si>
  <si>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</si>
  <si>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</si>
  <si>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</si>
  <si>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</si>
  <si>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</si>
  <si>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</si>
  <si>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</si>
  <si>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</si>
  <si>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</si>
  <si>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</si>
  <si>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</si>
  <si>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</si>
  <si>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</si>
  <si>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</si>
  <si>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</si>
  <si>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</si>
  <si>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</si>
  <si>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</si>
  <si>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</si>
  <si>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</si>
  <si>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</si>
  <si>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</si>
  <si>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пересказывает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</si>
  <si>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</si>
  <si>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</si>
  <si>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</si>
  <si>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</si>
  <si>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</si>
  <si>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</si>
  <si>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</si>
  <si>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</si>
  <si>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</si>
  <si>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</si>
  <si>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</si>
  <si>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</si>
  <si>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</si>
  <si>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</si>
  <si>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</si>
  <si>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</si>
  <si>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</si>
  <si>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</si>
  <si>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</si>
  <si>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</si>
  <si>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</si>
  <si>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</si>
  <si>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</si>
  <si>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</si>
  <si>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</si>
  <si>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</si>
  <si>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</si>
  <si>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</si>
  <si>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</si>
  <si>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</si>
  <si>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</si>
  <si>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</si>
  <si>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</si>
  <si>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</si>
  <si>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</si>
  <si>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</si>
  <si>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</si>
  <si>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</si>
  <si>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</si>
  <si>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</si>
  <si>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</si>
  <si>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</si>
  <si>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</si>
  <si>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</si>
  <si>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</si>
  <si>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</si>
  <si>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</si>
  <si>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</si>
  <si>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</si>
  <si>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</si>
  <si>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</si>
  <si>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</si>
  <si>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</si>
  <si>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</si>
  <si>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</si>
  <si>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</si>
  <si>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</si>
  <si>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</si>
  <si>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</si>
  <si>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</si>
  <si>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</si>
  <si>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</si>
  <si>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</si>
  <si>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</si>
  <si>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</si>
  <si>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</si>
  <si>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</si>
  <si>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</si>
  <si>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</si>
  <si>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</si>
  <si>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</si>
  <si>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</si>
  <si>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</si>
  <si>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</si>
  <si>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</si>
  <si>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</si>
  <si>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</si>
  <si>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</si>
  <si>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</si>
  <si>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</si>
  <si>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</si>
  <si>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</si>
  <si>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</si>
  <si>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</si>
  <si>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</si>
  <si>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</si>
  <si>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</si>
  <si>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</si>
  <si>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</si>
  <si>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</si>
  <si>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</si>
  <si>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</si>
  <si>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</si>
  <si>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</si>
  <si>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</si>
  <si>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</si>
  <si>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</si>
  <si>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</si>
  <si>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</si>
  <si>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</si>
  <si>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</si>
  <si>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</si>
  <si>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</si>
  <si>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</si>
  <si>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</si>
  <si>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</si>
  <si>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</si>
  <si>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</si>
  <si>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</si>
  <si>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</si>
  <si>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</si>
  <si>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</si>
  <si>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</si>
  <si>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</si>
  <si>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</si>
  <si>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</si>
  <si>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</si>
  <si>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</si>
  <si>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</si>
  <si>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</si>
  <si>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</si>
  <si>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</si>
  <si>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</si>
  <si>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</si>
  <si>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</si>
  <si>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</si>
  <si>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</si>
  <si>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</si>
  <si>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</si>
  <si>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</si>
  <si>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</si>
  <si>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</si>
  <si>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</si>
  <si>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пытается сравнивать</t>
  </si>
  <si>
    <t>знает и называет</t>
  </si>
  <si>
    <t>определяет</t>
  </si>
  <si>
    <t>выполняет самостоятельно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</si>
  <si>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</si>
  <si>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</si>
  <si>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</si>
  <si>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</si>
  <si>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</si>
  <si>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</si>
  <si>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</si>
  <si>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</si>
  <si>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</si>
  <si>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</si>
  <si>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</si>
  <si>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</si>
  <si>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</si>
  <si>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</si>
  <si>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</si>
  <si>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</si>
  <si>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</si>
  <si>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</si>
  <si>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</si>
  <si>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</si>
  <si>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</si>
  <si>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</si>
  <si>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</si>
  <si>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</si>
  <si>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</si>
  <si>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</si>
  <si>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</si>
  <si>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</si>
  <si>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</si>
  <si>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</si>
  <si>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</si>
  <si>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</si>
  <si>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</si>
  <si>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</si>
  <si>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</si>
  <si>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</si>
  <si>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</si>
  <si>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</si>
  <si>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</si>
  <si>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</si>
  <si>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</si>
  <si>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</si>
  <si>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</si>
  <si>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</si>
  <si>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</si>
  <si>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</si>
  <si>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</si>
  <si>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</si>
  <si>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</si>
  <si>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</si>
  <si>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</si>
  <si>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</si>
  <si>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</si>
  <si>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</si>
  <si>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</si>
  <si>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</si>
  <si>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</si>
  <si>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</si>
  <si>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</si>
  <si>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</si>
  <si>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</si>
  <si>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</si>
  <si>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</si>
  <si>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</si>
  <si>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</si>
  <si>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</si>
  <si>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</si>
  <si>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</si>
  <si>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</si>
  <si>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</si>
  <si>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</si>
  <si>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</si>
  <si>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</si>
  <si>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</si>
  <si>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</si>
  <si>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</si>
  <si>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</si>
  <si>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</si>
  <si>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</si>
  <si>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</si>
  <si>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</si>
  <si>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</si>
  <si>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</si>
  <si>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</si>
  <si>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</si>
  <si>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</si>
  <si>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</si>
  <si>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</si>
  <si>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</si>
  <si>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</si>
  <si>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</si>
  <si>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</si>
  <si>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</si>
  <si>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</si>
  <si>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</si>
  <si>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</si>
  <si>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</si>
  <si>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</si>
  <si>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</si>
  <si>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</si>
  <si>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</si>
  <si>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</si>
  <si>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</si>
  <si>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</si>
  <si>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</si>
  <si>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</si>
  <si>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</si>
  <si>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</si>
  <si>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</si>
  <si>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</si>
  <si>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</si>
  <si>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</si>
  <si>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</si>
  <si>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</si>
  <si>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</si>
  <si>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</si>
  <si>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</si>
  <si>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</si>
  <si>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</si>
  <si>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</si>
  <si>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</si>
  <si>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</si>
  <si>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</si>
  <si>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</si>
  <si>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</si>
  <si>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</si>
  <si>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</si>
  <si>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</si>
  <si>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</si>
  <si>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</si>
  <si>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</si>
  <si>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</si>
  <si>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</si>
  <si>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</si>
  <si>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</si>
  <si>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</si>
  <si>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</si>
  <si>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</si>
  <si>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</si>
  <si>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</si>
  <si>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</si>
  <si>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</si>
  <si>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</si>
  <si>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</si>
  <si>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</si>
  <si>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</si>
  <si>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</si>
  <si>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</si>
  <si>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</si>
  <si>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</si>
  <si>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</si>
  <si>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</si>
  <si>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</si>
  <si>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</si>
  <si>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</si>
  <si>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</si>
  <si>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</si>
  <si>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</si>
  <si>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</si>
  <si>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</si>
  <si>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</si>
  <si>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</si>
  <si>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</si>
  <si>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</si>
  <si>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</si>
  <si>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</si>
  <si>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</si>
  <si>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</si>
  <si>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</si>
  <si>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</si>
  <si>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</si>
  <si>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</si>
  <si>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</si>
  <si>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</si>
  <si>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</si>
  <si>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</si>
  <si>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</si>
  <si>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</si>
  <si>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</si>
  <si>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</si>
  <si>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</si>
  <si>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</si>
  <si>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</si>
  <si>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</si>
  <si>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</si>
  <si>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</si>
  <si>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</si>
  <si>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</si>
  <si>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</si>
  <si>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</si>
  <si>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</si>
  <si>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</si>
  <si>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</si>
  <si>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</si>
  <si>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</si>
  <si>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</si>
  <si>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</si>
  <si>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</si>
  <si>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</si>
  <si>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</si>
  <si>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</si>
  <si>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</si>
  <si>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</si>
  <si>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</si>
  <si>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</si>
  <si>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</si>
  <si>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</si>
  <si>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</si>
  <si>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</si>
  <si>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</si>
  <si>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</si>
  <si>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</si>
  <si>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</si>
  <si>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</si>
  <si>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</si>
  <si>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</si>
  <si>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</si>
  <si>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</si>
  <si>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</si>
  <si>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</si>
  <si>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</si>
  <si>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</si>
  <si>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</si>
  <si>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</si>
  <si>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</si>
  <si>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</si>
  <si>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</si>
  <si>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</si>
  <si>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</si>
  <si>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</si>
  <si>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</si>
  <si>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</si>
  <si>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</si>
  <si>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</si>
  <si>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</si>
  <si>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</si>
  <si>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</si>
  <si>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</si>
  <si>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</si>
  <si>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</si>
  <si>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</si>
  <si>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</si>
  <si>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</si>
  <si>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</si>
  <si>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</si>
  <si>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</si>
  <si>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</si>
  <si>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</si>
  <si>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3-Т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</si>
  <si>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</si>
  <si>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</si>
  <si>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</si>
  <si>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</si>
  <si>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</si>
  <si>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</si>
  <si>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</si>
  <si>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</si>
  <si>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</si>
  <si>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</si>
  <si>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</si>
  <si>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</si>
  <si>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</si>
  <si>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</si>
  <si>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</si>
  <si>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</si>
  <si>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</si>
  <si>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</si>
  <si>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</si>
  <si>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</si>
  <si>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</si>
  <si>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</si>
  <si>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</si>
  <si>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</si>
  <si>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</si>
  <si>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</si>
  <si>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</si>
  <si>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</si>
  <si>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</si>
  <si>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</si>
  <si>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</si>
  <si>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</si>
  <si>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</si>
  <si>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</si>
  <si>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</si>
  <si>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</si>
  <si>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</si>
  <si>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</si>
  <si>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</si>
  <si>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</si>
  <si>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</si>
  <si>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</si>
  <si>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</si>
  <si>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</si>
  <si>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</si>
  <si>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</si>
  <si>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</si>
  <si>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</si>
  <si>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</si>
  <si>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</si>
  <si>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</si>
  <si>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</si>
  <si>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</si>
  <si>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</si>
  <si>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</si>
  <si>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</si>
  <si>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</si>
  <si>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</si>
  <si>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</si>
  <si>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</si>
  <si>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</si>
  <si>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</si>
  <si>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</si>
  <si>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</si>
  <si>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</si>
  <si>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</si>
  <si>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</si>
  <si>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</si>
  <si>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</si>
  <si>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</si>
  <si>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</si>
  <si>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</si>
  <si>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</si>
  <si>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</si>
  <si>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</si>
  <si>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</si>
  <si>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</si>
  <si>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</si>
  <si>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</si>
  <si>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</si>
  <si>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</si>
  <si>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</si>
  <si>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</si>
  <si>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</si>
  <si>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</si>
  <si>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</si>
  <si>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</si>
  <si>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</si>
  <si>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</si>
  <si>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</si>
  <si>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</si>
  <si>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</si>
  <si>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</si>
  <si>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</si>
  <si>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</si>
  <si>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</si>
  <si>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</si>
  <si>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</si>
  <si>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</si>
  <si>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</si>
  <si>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</si>
  <si>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</si>
  <si>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</si>
  <si>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</si>
  <si>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</si>
  <si>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</si>
  <si>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</si>
  <si>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</si>
  <si>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</si>
  <si>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</si>
  <si>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</si>
  <si>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</si>
  <si>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</si>
  <si>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</si>
  <si>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</si>
  <si>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</si>
  <si>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</si>
  <si>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</si>
  <si>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</si>
  <si>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</si>
  <si>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</si>
  <si>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</si>
  <si>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</si>
  <si>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</si>
  <si>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</si>
  <si>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</si>
  <si>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</si>
  <si>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</si>
  <si>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</si>
  <si>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</si>
  <si>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</si>
  <si>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</si>
  <si>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</si>
  <si>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</si>
  <si>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</si>
  <si>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</si>
  <si>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</si>
  <si>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</si>
  <si>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</si>
  <si>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</si>
  <si>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</si>
  <si>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</si>
  <si>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</si>
  <si>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</si>
  <si>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</si>
  <si>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</si>
  <si>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</si>
  <si>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</si>
  <si>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</si>
  <si>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</si>
  <si>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</si>
  <si>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</si>
  <si>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</si>
  <si>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</si>
  <si>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</si>
  <si>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</si>
  <si>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</si>
  <si>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</si>
  <si>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</si>
  <si>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</si>
  <si>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</si>
  <si>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</si>
  <si>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</si>
  <si>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</si>
  <si>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3- К.2</t>
  </si>
  <si>
    <t>3-К.3</t>
  </si>
  <si>
    <t>3-К.14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</si>
  <si>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</si>
  <si>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</si>
  <si>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</si>
  <si>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</si>
  <si>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</si>
  <si>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</si>
  <si>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</si>
  <si>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</si>
  <si>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</si>
  <si>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</si>
  <si>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</si>
  <si>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</si>
  <si>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</si>
  <si>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</si>
  <si>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</si>
  <si>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</si>
  <si>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</si>
  <si>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</si>
  <si>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</si>
  <si>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</si>
  <si>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</si>
  <si>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</si>
  <si>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</si>
  <si>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</si>
  <si>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</si>
  <si>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</si>
  <si>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</si>
  <si>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</si>
  <si>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</si>
  <si>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</si>
  <si>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</si>
  <si>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</si>
  <si>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</si>
  <si>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</si>
  <si>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</si>
  <si>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</si>
  <si>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</si>
  <si>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</si>
  <si>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</si>
  <si>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</si>
  <si>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</si>
  <si>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</si>
  <si>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</si>
  <si>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</si>
  <si>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</si>
  <si>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</si>
  <si>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</si>
  <si>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</si>
  <si>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</si>
  <si>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</si>
  <si>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</si>
  <si>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</si>
  <si>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</si>
  <si>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</si>
  <si>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</si>
  <si>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</si>
  <si>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</si>
  <si>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</si>
  <si>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</si>
  <si>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</si>
  <si>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</si>
  <si>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</si>
  <si>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</si>
  <si>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</si>
  <si>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</si>
  <si>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</si>
  <si>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</si>
  <si>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</si>
  <si>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</si>
  <si>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</si>
  <si>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</si>
  <si>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</si>
  <si>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</si>
  <si>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</si>
  <si>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</si>
  <si>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</si>
  <si>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</si>
  <si>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</si>
  <si>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</si>
  <si>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</si>
  <si>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</si>
  <si>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</si>
  <si>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</si>
  <si>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</si>
  <si>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</si>
  <si>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</si>
  <si>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</si>
  <si>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</si>
  <si>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</si>
  <si>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</si>
  <si>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</si>
  <si>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</si>
  <si>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</si>
  <si>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</si>
  <si>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</si>
  <si>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</si>
  <si>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</si>
  <si>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</si>
  <si>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</si>
  <si>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</si>
  <si>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</si>
  <si>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</si>
  <si>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</si>
  <si>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</si>
  <si>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</si>
  <si>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</si>
  <si>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</si>
  <si>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</si>
  <si>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</si>
  <si>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</si>
  <si>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</si>
  <si>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</si>
  <si>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</si>
  <si>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</si>
  <si>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</si>
  <si>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</si>
  <si>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</si>
  <si>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</si>
  <si>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</si>
  <si>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</si>
  <si>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</si>
  <si>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</si>
  <si>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</si>
  <si>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</si>
  <si>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</si>
  <si>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</si>
  <si>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</si>
  <si>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</si>
  <si>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</si>
  <si>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</si>
  <si>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</si>
  <si>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</si>
  <si>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</si>
  <si>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</si>
  <si>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</si>
  <si>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</si>
  <si>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</si>
  <si>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</si>
  <si>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</si>
  <si>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</si>
  <si>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</si>
  <si>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</si>
  <si>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</si>
  <si>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</si>
  <si>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</si>
  <si>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</si>
  <si>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</si>
  <si>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</si>
  <si>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</si>
  <si>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</si>
  <si>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</si>
  <si>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</si>
  <si>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</si>
  <si>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</si>
  <si>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</si>
  <si>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</si>
  <si>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</si>
  <si>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</si>
  <si>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</si>
  <si>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</si>
  <si>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</si>
  <si>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</si>
  <si>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</si>
  <si>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</si>
  <si>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</si>
  <si>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</si>
  <si>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</si>
  <si>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</si>
  <si>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</si>
  <si>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</si>
  <si>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</si>
  <si>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</si>
  <si>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</si>
  <si>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</si>
  <si>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</si>
  <si>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</si>
  <si>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</si>
  <si>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</si>
  <si>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</si>
  <si>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</si>
  <si>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</si>
  <si>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</si>
  <si>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</si>
  <si>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</si>
  <si>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</si>
  <si>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</si>
  <si>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</si>
  <si>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</si>
  <si>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</si>
  <si>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</si>
  <si>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</si>
  <si>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</si>
  <si>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</si>
  <si>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</si>
  <si>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</si>
  <si>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</si>
  <si>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</si>
  <si>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</si>
  <si>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</si>
  <si>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</si>
  <si>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</si>
  <si>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</si>
  <si>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</si>
  <si>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</si>
  <si>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</si>
  <si>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</si>
  <si>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</si>
  <si>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</si>
  <si>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</si>
  <si>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</si>
  <si>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</si>
  <si>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</si>
  <si>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</si>
  <si>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</si>
  <si>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</si>
  <si>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</si>
  <si>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</si>
  <si>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</si>
  <si>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</si>
  <si>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</si>
  <si>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</si>
  <si>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</si>
  <si>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</si>
  <si>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</si>
  <si>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</si>
  <si>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</si>
  <si>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</si>
  <si>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</si>
  <si>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</si>
  <si>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</si>
  <si>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</si>
  <si>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</si>
  <si>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</si>
  <si>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</si>
  <si>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</si>
  <si>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</si>
  <si>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</si>
  <si>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</si>
  <si>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</si>
  <si>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</si>
  <si>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</si>
  <si>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</si>
  <si>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</si>
  <si>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</si>
  <si>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</si>
  <si>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</si>
  <si>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</si>
  <si>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</si>
  <si>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</si>
  <si>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</si>
  <si>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</si>
  <si>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</si>
  <si>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</si>
  <si>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</si>
  <si>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</si>
  <si>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</si>
  <si>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</si>
  <si>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</si>
  <si>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</si>
  <si>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</si>
  <si>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</si>
  <si>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</si>
  <si>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</si>
  <si>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</si>
  <si>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</si>
  <si>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</si>
  <si>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</si>
  <si>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</si>
  <si>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</si>
  <si>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</si>
  <si>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</si>
  <si>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</si>
  <si>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</si>
  <si>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</si>
  <si>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</si>
  <si>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</si>
  <si>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</si>
  <si>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</si>
  <si>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</si>
  <si>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</si>
  <si>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</si>
  <si>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</si>
  <si>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</si>
  <si>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</si>
  <si>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</si>
  <si>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</si>
  <si>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</si>
  <si>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</si>
  <si>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</si>
  <si>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</si>
  <si>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</si>
  <si>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</si>
  <si>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</si>
  <si>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</si>
  <si>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</si>
  <si>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</si>
  <si>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</si>
  <si>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</si>
  <si>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</si>
  <si>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</si>
  <si>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</si>
  <si>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</si>
  <si>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</si>
  <si>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</si>
  <si>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</si>
  <si>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</si>
  <si>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</si>
  <si>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</si>
  <si>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</si>
  <si>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</si>
  <si>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</si>
  <si>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</si>
  <si>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</si>
  <si>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</si>
  <si>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</si>
  <si>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</si>
  <si>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</si>
  <si>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</si>
  <si>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</si>
  <si>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</si>
  <si>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</si>
  <si>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</si>
  <si>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</si>
  <si>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</si>
  <si>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</si>
  <si>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</si>
  <si>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</si>
  <si>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</si>
  <si>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</si>
  <si>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</si>
  <si>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</si>
  <si>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</si>
  <si>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</si>
  <si>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</si>
  <si>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</si>
  <si>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</si>
  <si>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</si>
  <si>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</si>
  <si>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</si>
  <si>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</si>
  <si>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</si>
  <si>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</si>
  <si>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</si>
  <si>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</si>
  <si>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</si>
  <si>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</si>
  <si>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</si>
  <si>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Физическое развитие</t>
  </si>
  <si>
    <t>Формирование социально-эмоциональных навыков</t>
  </si>
  <si>
    <t>Физическая воспитание</t>
  </si>
  <si>
    <t xml:space="preserve">                               Лист наблюдения для  предшкольного класса школы (лицея, гимназии) (дети  5 -ти лет )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</si>
  <si>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</si>
  <si>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</si>
  <si>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</si>
  <si>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</si>
  <si>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</si>
  <si>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</si>
  <si>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 xml:space="preserve">                                  Ортаңғы жас тобына арналған (3 жастағы балалар) бақылау парағы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</si>
  <si>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</si>
  <si>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</si>
  <si>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</si>
  <si>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</si>
  <si>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</si>
  <si>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</si>
  <si>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</si>
  <si>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</si>
  <si>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</si>
  <si>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3-К. 4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</si>
  <si>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</si>
  <si>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</si>
  <si>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</si>
  <si>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</si>
  <si>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</si>
  <si>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</si>
  <si>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</si>
  <si>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</si>
  <si>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</si>
  <si>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</si>
  <si>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</si>
  <si>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</si>
  <si>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</si>
  <si>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</si>
  <si>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</si>
  <si>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</si>
  <si>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</si>
  <si>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</si>
  <si>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</si>
  <si>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</si>
  <si>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</si>
  <si>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</si>
  <si>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</si>
  <si>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</si>
  <si>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</si>
  <si>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</si>
  <si>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</si>
  <si>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</si>
  <si>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</si>
  <si>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</si>
  <si>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</si>
  <si>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</si>
  <si>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</si>
  <si>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</si>
  <si>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</si>
  <si>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</si>
  <si>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</si>
  <si>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</si>
  <si>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</si>
  <si>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</si>
  <si>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</si>
  <si>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</si>
  <si>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</si>
  <si>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</si>
  <si>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</si>
  <si>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</si>
  <si>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</si>
  <si>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</si>
  <si>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</si>
  <si>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</si>
  <si>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</si>
  <si>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</si>
  <si>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</si>
  <si>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</si>
  <si>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</si>
  <si>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</si>
  <si>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</si>
  <si>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</si>
  <si>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</si>
  <si>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</si>
  <si>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</si>
  <si>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</si>
  <si>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</si>
  <si>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</si>
  <si>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</si>
  <si>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</si>
  <si>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</si>
  <si>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</si>
  <si>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</si>
  <si>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</si>
  <si>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</si>
  <si>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</si>
  <si>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</si>
  <si>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</si>
  <si>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</si>
  <si>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</si>
  <si>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</si>
  <si>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</si>
  <si>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</si>
  <si>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</si>
  <si>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</si>
  <si>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</si>
  <si>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</si>
  <si>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</si>
  <si>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</si>
  <si>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</si>
  <si>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</si>
  <si>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</si>
  <si>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</si>
  <si>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</si>
  <si>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</si>
  <si>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</si>
  <si>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</si>
  <si>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</si>
  <si>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</si>
  <si>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</si>
  <si>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</si>
  <si>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</si>
  <si>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</si>
  <si>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</si>
  <si>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>Сурет салу</t>
  </si>
  <si>
    <t>Мүсіндеу</t>
  </si>
  <si>
    <t>Жапсыру</t>
  </si>
  <si>
    <t>Құрастыру</t>
  </si>
  <si>
    <t>3-Ш</t>
  </si>
  <si>
    <t>3-Ә</t>
  </si>
  <si>
    <t>Искакова Сафина</t>
  </si>
  <si>
    <t>Щербинин Клим</t>
  </si>
  <si>
    <t xml:space="preserve">Мустиев Али </t>
  </si>
  <si>
    <t>Кенесова Арина</t>
  </si>
  <si>
    <t>Тугультаева Айлин</t>
  </si>
  <si>
    <t>Белоусова Алиса</t>
  </si>
  <si>
    <t>Бектин Айдар</t>
  </si>
  <si>
    <t>Темергалиев Асанали</t>
  </si>
  <si>
    <t>Махсотова Калима</t>
  </si>
  <si>
    <t>Бовть Мия</t>
  </si>
  <si>
    <t>Шамилева Аяжан</t>
  </si>
  <si>
    <t>Жиенбаева Самира</t>
  </si>
  <si>
    <t>Ғұмар Данияр</t>
  </si>
  <si>
    <t>Волков Руслан</t>
  </si>
  <si>
    <t>Кадырова Аида</t>
  </si>
  <si>
    <t>Тюлепов Амир</t>
  </si>
  <si>
    <t xml:space="preserve">Шакеева Ариана          </t>
  </si>
  <si>
    <t xml:space="preserve">Шакеева Тиана             </t>
  </si>
  <si>
    <t>Жумагазиев Алдияр</t>
  </si>
  <si>
    <t>Берккалиева Аделя</t>
  </si>
  <si>
    <t>Имангужиев Арлан</t>
  </si>
  <si>
    <t>Копличенко Николай</t>
  </si>
  <si>
    <t xml:space="preserve">Иштаев Асанали          </t>
  </si>
  <si>
    <t>Бикташев Амин</t>
  </si>
  <si>
    <t>Кошанов Мансур</t>
  </si>
  <si>
    <t>Абель Алуа</t>
  </si>
  <si>
    <t>Женеева Афият</t>
  </si>
  <si>
    <t>Молбасаров Ералы</t>
  </si>
  <si>
    <t>Елеусинов Джалиль</t>
  </si>
  <si>
    <t>Кубиев Джамал</t>
  </si>
  <si>
    <t>Шамилев Арыстан</t>
  </si>
  <si>
    <t>Казиева Диляра</t>
  </si>
  <si>
    <t>Выходец София</t>
  </si>
  <si>
    <t>Мурзаниязов Алишер</t>
  </si>
  <si>
    <t>Альписова Амина</t>
  </si>
  <si>
    <t>Орынбасар Мирхат</t>
  </si>
  <si>
    <t>Кубиденов Дастан</t>
  </si>
  <si>
    <t>Кошанов Исмаил</t>
  </si>
  <si>
    <t>Базылбек Ляззат</t>
  </si>
  <si>
    <t>Сарсангалиев Азиз</t>
  </si>
  <si>
    <t>Давлетбаева Теймия</t>
  </si>
  <si>
    <t>Қайрат Нұрбек</t>
  </si>
  <si>
    <t>Яковец Владислав</t>
  </si>
  <si>
    <t>Нұрлыханұлы Әлихан</t>
  </si>
  <si>
    <t>Успанова Ляйсан</t>
  </si>
  <si>
    <t>Альжанова Зару</t>
  </si>
  <si>
    <t>Серикова Сафия</t>
  </si>
  <si>
    <t>Жанабай Арайлым</t>
  </si>
  <si>
    <t>Ғиният Жанәлі</t>
  </si>
  <si>
    <t>Нұрлан Имран</t>
  </si>
  <si>
    <t>Дуйжанова Альбина</t>
  </si>
  <si>
    <t>Скорочкина Кира</t>
  </si>
  <si>
    <t>Қуат Медина</t>
  </si>
  <si>
    <t>Абдукалимова Дильназ</t>
  </si>
  <si>
    <t>Искаков Сагит</t>
  </si>
  <si>
    <t>Алмасов Арсен</t>
  </si>
  <si>
    <t>Уринбай Мариям</t>
  </si>
  <si>
    <t>Домницкий Ратмир</t>
  </si>
  <si>
    <t>Малышева Мелания</t>
  </si>
  <si>
    <t>Бикташев Тагир</t>
  </si>
  <si>
    <t>Сарин Арлан</t>
  </si>
  <si>
    <t>Рабаева Жанель</t>
  </si>
  <si>
    <t>Бабич Богдан</t>
  </si>
  <si>
    <t>Романова Аделина</t>
  </si>
  <si>
    <t>Дарханова Адель</t>
  </si>
  <si>
    <t>Елеусинов Камиль</t>
  </si>
  <si>
    <t>Берунова Виктория</t>
  </si>
  <si>
    <t>Мақсотқали Марнат</t>
  </si>
  <si>
    <t>Бегалиев Алимхан</t>
  </si>
  <si>
    <t>Мартусь Радимир</t>
  </si>
  <si>
    <t xml:space="preserve">  Учебный год: 2026-2027                             Группа: Жұлдыз-ай               Период: ____________       Сроки проведения: сентябрь</t>
  </si>
  <si>
    <t>Учебный год: 2026-2027                             Группа: "Еркежан"              Период: ____________       Сроки проведения: сентябрь</t>
  </si>
  <si>
    <t xml:space="preserve">                                Учебный год: 2026-2027                             Группа: Қошақан          Период: ____________       Сроки проведения: сентябрь</t>
  </si>
  <si>
    <t>Тіл дамыту</t>
  </si>
  <si>
    <t xml:space="preserve">                     Учебный год: 2026-2027                             Группа: Еркежан               Период: ____________   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</si>
</sst>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8" fillId="0" borderId="10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1" fontId="0" fillId="2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5" xfId="0" applyBorder="1"/>
    <xf numFmtId="1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23" fillId="0" borderId="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6" fillId="3" borderId="2" xfId="0" applyFont="1" applyFill="1" applyBorder="1"/>
    <xf numFmtId="0" fontId="16" fillId="3" borderId="1" xfId="0" applyFont="1" applyFill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54"/>
  <sheetViews>
    <sheetView tabSelected="1" topLeftCell="A24" workbookViewId="0">
      <selection activeCell="AR33" sqref="AR33"/>
    </sheetView>
  </sheetViews>
  <sheetFormatPr defaultRowHeight="14.4" x14ac:dyDescent="0.3"/>
  <cols>
    <col min="2" max="2" width="23.109375" customWidth="1"/>
  </cols>
  <sheetData>
    <row r="1" spans="1:119" ht="15.6" x14ac:dyDescent="0.3">
      <c r="A1" s="6" t="s">
        <v>664</v>
      </c>
      <c r="B1" s="14" t="s">
        <v>161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18" t="s">
        <v>1366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7" t="s">
        <v>1159</v>
      </c>
      <c r="DN2" s="147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14" t="s">
        <v>0</v>
      </c>
      <c r="B4" s="114" t="s">
        <v>162</v>
      </c>
      <c r="C4" s="138" t="s">
        <v>270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40"/>
      <c r="X4" s="133" t="s">
        <v>271</v>
      </c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5"/>
      <c r="BH4" s="152" t="s">
        <v>742</v>
      </c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33" t="s">
        <v>274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5"/>
      <c r="DA4" s="129" t="s">
        <v>276</v>
      </c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30"/>
    </row>
    <row r="5" spans="1:119" ht="15.6" customHeight="1" x14ac:dyDescent="0.3">
      <c r="A5" s="114"/>
      <c r="B5" s="114"/>
      <c r="C5" s="120" t="s">
        <v>1171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16"/>
      <c r="X5" s="144" t="s">
        <v>272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6"/>
      <c r="AS5" s="141" t="s">
        <v>273</v>
      </c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3"/>
      <c r="BH5" s="153" t="s">
        <v>30</v>
      </c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31" t="s">
        <v>275</v>
      </c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6" t="s">
        <v>41</v>
      </c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49" t="s">
        <v>277</v>
      </c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1"/>
    </row>
    <row r="6" spans="1:119" ht="10.199999999999999" hidden="1" customHeight="1" x14ac:dyDescent="0.3">
      <c r="A6" s="114"/>
      <c r="B6" s="11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3">
      <c r="A7" s="114"/>
      <c r="B7" s="11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14"/>
      <c r="B8" s="11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14"/>
      <c r="B9" s="11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14"/>
      <c r="B10" s="11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3">
      <c r="A11" s="114"/>
      <c r="B11" s="114"/>
      <c r="C11" s="116" t="s">
        <v>11</v>
      </c>
      <c r="D11" s="117" t="s">
        <v>2</v>
      </c>
      <c r="E11" s="117" t="s">
        <v>3</v>
      </c>
      <c r="F11" s="117" t="s">
        <v>15</v>
      </c>
      <c r="G11" s="117" t="s">
        <v>4</v>
      </c>
      <c r="H11" s="117" t="s">
        <v>5</v>
      </c>
      <c r="I11" s="117" t="s">
        <v>12</v>
      </c>
      <c r="J11" s="117" t="s">
        <v>6</v>
      </c>
      <c r="K11" s="117" t="s">
        <v>7</v>
      </c>
      <c r="L11" s="117" t="s">
        <v>16</v>
      </c>
      <c r="M11" s="117" t="s">
        <v>6</v>
      </c>
      <c r="N11" s="117" t="s">
        <v>7</v>
      </c>
      <c r="O11" s="117" t="s">
        <v>13</v>
      </c>
      <c r="P11" s="117" t="s">
        <v>8</v>
      </c>
      <c r="Q11" s="117" t="s">
        <v>1</v>
      </c>
      <c r="R11" s="117" t="s">
        <v>14</v>
      </c>
      <c r="S11" s="117" t="s">
        <v>3</v>
      </c>
      <c r="T11" s="117" t="s">
        <v>9</v>
      </c>
      <c r="U11" s="117" t="s">
        <v>17</v>
      </c>
      <c r="V11" s="117" t="s">
        <v>3</v>
      </c>
      <c r="W11" s="117" t="s">
        <v>9</v>
      </c>
      <c r="X11" s="117" t="s">
        <v>18</v>
      </c>
      <c r="Y11" s="117"/>
      <c r="Z11" s="117"/>
      <c r="AA11" s="120" t="s">
        <v>19</v>
      </c>
      <c r="AB11" s="121"/>
      <c r="AC11" s="116"/>
      <c r="AD11" s="120" t="s">
        <v>20</v>
      </c>
      <c r="AE11" s="121"/>
      <c r="AF11" s="116"/>
      <c r="AG11" s="117" t="s">
        <v>21</v>
      </c>
      <c r="AH11" s="117"/>
      <c r="AI11" s="117"/>
      <c r="AJ11" s="117" t="s">
        <v>22</v>
      </c>
      <c r="AK11" s="117"/>
      <c r="AL11" s="117"/>
      <c r="AM11" s="117" t="s">
        <v>23</v>
      </c>
      <c r="AN11" s="117"/>
      <c r="AO11" s="117"/>
      <c r="AP11" s="119" t="s">
        <v>24</v>
      </c>
      <c r="AQ11" s="119"/>
      <c r="AR11" s="119"/>
      <c r="AS11" s="117" t="s">
        <v>25</v>
      </c>
      <c r="AT11" s="117"/>
      <c r="AU11" s="117"/>
      <c r="AV11" s="117" t="s">
        <v>26</v>
      </c>
      <c r="AW11" s="117"/>
      <c r="AX11" s="117"/>
      <c r="AY11" s="119" t="s">
        <v>27</v>
      </c>
      <c r="AZ11" s="119"/>
      <c r="BA11" s="119"/>
      <c r="BB11" s="117" t="s">
        <v>28</v>
      </c>
      <c r="BC11" s="117"/>
      <c r="BD11" s="117"/>
      <c r="BE11" s="117" t="s">
        <v>29</v>
      </c>
      <c r="BF11" s="117"/>
      <c r="BG11" s="117"/>
      <c r="BH11" s="154" t="s">
        <v>164</v>
      </c>
      <c r="BI11" s="155"/>
      <c r="BJ11" s="156"/>
      <c r="BK11" s="154" t="s">
        <v>165</v>
      </c>
      <c r="BL11" s="155"/>
      <c r="BM11" s="156"/>
      <c r="BN11" s="154" t="s">
        <v>166</v>
      </c>
      <c r="BO11" s="155"/>
      <c r="BP11" s="156"/>
      <c r="BQ11" s="119" t="s">
        <v>167</v>
      </c>
      <c r="BR11" s="119"/>
      <c r="BS11" s="119"/>
      <c r="BT11" s="119" t="s">
        <v>168</v>
      </c>
      <c r="BU11" s="119"/>
      <c r="BV11" s="119"/>
      <c r="BW11" s="119" t="s">
        <v>31</v>
      </c>
      <c r="BX11" s="119"/>
      <c r="BY11" s="119"/>
      <c r="BZ11" s="119" t="s">
        <v>32</v>
      </c>
      <c r="CA11" s="119"/>
      <c r="CB11" s="119"/>
      <c r="CC11" s="119" t="s">
        <v>33</v>
      </c>
      <c r="CD11" s="119"/>
      <c r="CE11" s="119"/>
      <c r="CF11" s="119" t="s">
        <v>34</v>
      </c>
      <c r="CG11" s="119"/>
      <c r="CH11" s="119"/>
      <c r="CI11" s="119" t="s">
        <v>35</v>
      </c>
      <c r="CJ11" s="119"/>
      <c r="CK11" s="119"/>
      <c r="CL11" s="119" t="s">
        <v>36</v>
      </c>
      <c r="CM11" s="119"/>
      <c r="CN11" s="119"/>
      <c r="CO11" s="119" t="s">
        <v>37</v>
      </c>
      <c r="CP11" s="119"/>
      <c r="CQ11" s="119"/>
      <c r="CR11" s="119" t="s">
        <v>38</v>
      </c>
      <c r="CS11" s="119"/>
      <c r="CT11" s="119"/>
      <c r="CU11" s="119" t="s">
        <v>39</v>
      </c>
      <c r="CV11" s="119"/>
      <c r="CW11" s="119"/>
      <c r="CX11" s="119" t="s">
        <v>40</v>
      </c>
      <c r="CY11" s="119"/>
      <c r="CZ11" s="119"/>
      <c r="DA11" s="119" t="s">
        <v>169</v>
      </c>
      <c r="DB11" s="119"/>
      <c r="DC11" s="119"/>
      <c r="DD11" s="119" t="s">
        <v>170</v>
      </c>
      <c r="DE11" s="119"/>
      <c r="DF11" s="119"/>
      <c r="DG11" s="119" t="s">
        <v>171</v>
      </c>
      <c r="DH11" s="119"/>
      <c r="DI11" s="119"/>
      <c r="DJ11" s="119" t="s">
        <v>172</v>
      </c>
      <c r="DK11" s="119"/>
      <c r="DL11" s="119"/>
      <c r="DM11" s="119" t="s">
        <v>173</v>
      </c>
      <c r="DN11" s="119"/>
      <c r="DO11" s="119"/>
    </row>
    <row r="12" spans="1:119" ht="56.25" customHeight="1" x14ac:dyDescent="0.3">
      <c r="A12" s="114"/>
      <c r="B12" s="115"/>
      <c r="C12" s="113" t="s">
        <v>666</v>
      </c>
      <c r="D12" s="113"/>
      <c r="E12" s="113"/>
      <c r="F12" s="113" t="s">
        <v>1153</v>
      </c>
      <c r="G12" s="113"/>
      <c r="H12" s="113"/>
      <c r="I12" s="113" t="s">
        <v>179</v>
      </c>
      <c r="J12" s="113"/>
      <c r="K12" s="113"/>
      <c r="L12" s="111" t="s">
        <v>669</v>
      </c>
      <c r="M12" s="111"/>
      <c r="N12" s="111"/>
      <c r="O12" s="111" t="s">
        <v>670</v>
      </c>
      <c r="P12" s="111"/>
      <c r="Q12" s="111"/>
      <c r="R12" s="111" t="s">
        <v>673</v>
      </c>
      <c r="S12" s="111"/>
      <c r="T12" s="111"/>
      <c r="U12" s="111" t="s">
        <v>675</v>
      </c>
      <c r="V12" s="111"/>
      <c r="W12" s="111"/>
      <c r="X12" s="111" t="s">
        <v>676</v>
      </c>
      <c r="Y12" s="111"/>
      <c r="Z12" s="111"/>
      <c r="AA12" s="112" t="s">
        <v>678</v>
      </c>
      <c r="AB12" s="112"/>
      <c r="AC12" s="112"/>
      <c r="AD12" s="111" t="s">
        <v>679</v>
      </c>
      <c r="AE12" s="111"/>
      <c r="AF12" s="111"/>
      <c r="AG12" s="112" t="s">
        <v>683</v>
      </c>
      <c r="AH12" s="112"/>
      <c r="AI12" s="112"/>
      <c r="AJ12" s="111" t="s">
        <v>685</v>
      </c>
      <c r="AK12" s="111"/>
      <c r="AL12" s="111"/>
      <c r="AM12" s="111" t="s">
        <v>689</v>
      </c>
      <c r="AN12" s="111"/>
      <c r="AO12" s="111"/>
      <c r="AP12" s="111" t="s">
        <v>692</v>
      </c>
      <c r="AQ12" s="111"/>
      <c r="AR12" s="111"/>
      <c r="AS12" s="111" t="s">
        <v>695</v>
      </c>
      <c r="AT12" s="111"/>
      <c r="AU12" s="111"/>
      <c r="AV12" s="111" t="s">
        <v>696</v>
      </c>
      <c r="AW12" s="111"/>
      <c r="AX12" s="111"/>
      <c r="AY12" s="111" t="s">
        <v>698</v>
      </c>
      <c r="AZ12" s="111"/>
      <c r="BA12" s="111"/>
      <c r="BB12" s="111" t="s">
        <v>205</v>
      </c>
      <c r="BC12" s="111"/>
      <c r="BD12" s="111"/>
      <c r="BE12" s="111" t="s">
        <v>701</v>
      </c>
      <c r="BF12" s="111"/>
      <c r="BG12" s="111"/>
      <c r="BH12" s="111" t="s">
        <v>207</v>
      </c>
      <c r="BI12" s="111"/>
      <c r="BJ12" s="111"/>
      <c r="BK12" s="112" t="s">
        <v>703</v>
      </c>
      <c r="BL12" s="112"/>
      <c r="BM12" s="112"/>
      <c r="BN12" s="111" t="s">
        <v>706</v>
      </c>
      <c r="BO12" s="111"/>
      <c r="BP12" s="111"/>
      <c r="BQ12" s="113" t="s">
        <v>210</v>
      </c>
      <c r="BR12" s="113"/>
      <c r="BS12" s="113"/>
      <c r="BT12" s="111" t="s">
        <v>215</v>
      </c>
      <c r="BU12" s="111"/>
      <c r="BV12" s="111"/>
      <c r="BW12" s="111" t="s">
        <v>709</v>
      </c>
      <c r="BX12" s="111"/>
      <c r="BY12" s="111"/>
      <c r="BZ12" s="111" t="s">
        <v>711</v>
      </c>
      <c r="CA12" s="111"/>
      <c r="CB12" s="111"/>
      <c r="CC12" s="111" t="s">
        <v>712</v>
      </c>
      <c r="CD12" s="111"/>
      <c r="CE12" s="111"/>
      <c r="CF12" s="111" t="s">
        <v>716</v>
      </c>
      <c r="CG12" s="111"/>
      <c r="CH12" s="111"/>
      <c r="CI12" s="111" t="s">
        <v>720</v>
      </c>
      <c r="CJ12" s="111"/>
      <c r="CK12" s="111"/>
      <c r="CL12" s="111" t="s">
        <v>723</v>
      </c>
      <c r="CM12" s="111"/>
      <c r="CN12" s="111"/>
      <c r="CO12" s="111" t="s">
        <v>724</v>
      </c>
      <c r="CP12" s="111"/>
      <c r="CQ12" s="111"/>
      <c r="CR12" s="111" t="s">
        <v>725</v>
      </c>
      <c r="CS12" s="111"/>
      <c r="CT12" s="111"/>
      <c r="CU12" s="111" t="s">
        <v>726</v>
      </c>
      <c r="CV12" s="111"/>
      <c r="CW12" s="111"/>
      <c r="CX12" s="111" t="s">
        <v>727</v>
      </c>
      <c r="CY12" s="111"/>
      <c r="CZ12" s="111"/>
      <c r="DA12" s="111" t="s">
        <v>729</v>
      </c>
      <c r="DB12" s="111"/>
      <c r="DC12" s="111"/>
      <c r="DD12" s="111" t="s">
        <v>228</v>
      </c>
      <c r="DE12" s="111"/>
      <c r="DF12" s="111"/>
      <c r="DG12" s="111" t="s">
        <v>733</v>
      </c>
      <c r="DH12" s="111"/>
      <c r="DI12" s="111"/>
      <c r="DJ12" s="111" t="s">
        <v>232</v>
      </c>
      <c r="DK12" s="111"/>
      <c r="DL12" s="111"/>
      <c r="DM12" s="111" t="s">
        <v>234</v>
      </c>
      <c r="DN12" s="111"/>
      <c r="DO12" s="111"/>
    </row>
    <row r="13" spans="1:119" ht="154.5" customHeight="1" x14ac:dyDescent="0.3">
      <c r="A13" s="114"/>
      <c r="B13" s="115"/>
      <c r="C13" s="30" t="s">
        <v>174</v>
      </c>
      <c r="D13" s="30" t="s">
        <v>175</v>
      </c>
      <c r="E13" s="30" t="s">
        <v>176</v>
      </c>
      <c r="F13" s="30" t="s">
        <v>177</v>
      </c>
      <c r="G13" s="30" t="s">
        <v>667</v>
      </c>
      <c r="H13" s="30" t="s">
        <v>178</v>
      </c>
      <c r="I13" s="30" t="s">
        <v>668</v>
      </c>
      <c r="J13" s="30" t="s">
        <v>428</v>
      </c>
      <c r="K13" s="30" t="s">
        <v>181</v>
      </c>
      <c r="L13" s="59" t="s">
        <v>180</v>
      </c>
      <c r="M13" s="59" t="s">
        <v>182</v>
      </c>
      <c r="N13" s="59" t="s">
        <v>181</v>
      </c>
      <c r="O13" s="59" t="s">
        <v>671</v>
      </c>
      <c r="P13" s="59" t="s">
        <v>672</v>
      </c>
      <c r="Q13" s="59" t="s">
        <v>184</v>
      </c>
      <c r="R13" s="59" t="s">
        <v>674</v>
      </c>
      <c r="S13" s="59" t="s">
        <v>186</v>
      </c>
      <c r="T13" s="59" t="s">
        <v>184</v>
      </c>
      <c r="U13" s="59" t="s">
        <v>674</v>
      </c>
      <c r="V13" s="59" t="s">
        <v>495</v>
      </c>
      <c r="W13" s="59" t="s">
        <v>187</v>
      </c>
      <c r="X13" s="59" t="s">
        <v>188</v>
      </c>
      <c r="Y13" s="59" t="s">
        <v>189</v>
      </c>
      <c r="Z13" s="61" t="s">
        <v>677</v>
      </c>
      <c r="AA13" s="30" t="s">
        <v>192</v>
      </c>
      <c r="AB13" s="30" t="s">
        <v>193</v>
      </c>
      <c r="AC13" s="30" t="s">
        <v>196</v>
      </c>
      <c r="AD13" s="62" t="s">
        <v>682</v>
      </c>
      <c r="AE13" s="30" t="s">
        <v>680</v>
      </c>
      <c r="AF13" s="63" t="s">
        <v>681</v>
      </c>
      <c r="AG13" s="30" t="s">
        <v>403</v>
      </c>
      <c r="AH13" s="30" t="s">
        <v>684</v>
      </c>
      <c r="AI13" s="30" t="s">
        <v>191</v>
      </c>
      <c r="AJ13" s="62" t="s">
        <v>686</v>
      </c>
      <c r="AK13" s="59" t="s">
        <v>687</v>
      </c>
      <c r="AL13" s="59" t="s">
        <v>688</v>
      </c>
      <c r="AM13" s="59" t="s">
        <v>190</v>
      </c>
      <c r="AN13" s="59" t="s">
        <v>690</v>
      </c>
      <c r="AO13" s="59" t="s">
        <v>691</v>
      </c>
      <c r="AP13" s="59" t="s">
        <v>226</v>
      </c>
      <c r="AQ13" s="59" t="s">
        <v>693</v>
      </c>
      <c r="AR13" s="59" t="s">
        <v>694</v>
      </c>
      <c r="AS13" s="59" t="s">
        <v>197</v>
      </c>
      <c r="AT13" s="59" t="s">
        <v>198</v>
      </c>
      <c r="AU13" s="59" t="s">
        <v>248</v>
      </c>
      <c r="AV13" s="59" t="s">
        <v>199</v>
      </c>
      <c r="AW13" s="59" t="s">
        <v>200</v>
      </c>
      <c r="AX13" s="59" t="s">
        <v>697</v>
      </c>
      <c r="AY13" s="59" t="s">
        <v>201</v>
      </c>
      <c r="AZ13" s="59" t="s">
        <v>202</v>
      </c>
      <c r="BA13" s="59" t="s">
        <v>203</v>
      </c>
      <c r="BB13" s="59" t="s">
        <v>206</v>
      </c>
      <c r="BC13" s="59" t="s">
        <v>699</v>
      </c>
      <c r="BD13" s="59" t="s">
        <v>700</v>
      </c>
      <c r="BE13" s="59" t="s">
        <v>226</v>
      </c>
      <c r="BF13" s="59" t="s">
        <v>195</v>
      </c>
      <c r="BG13" s="59" t="s">
        <v>196</v>
      </c>
      <c r="BH13" s="59" t="s">
        <v>208</v>
      </c>
      <c r="BI13" s="59" t="s">
        <v>702</v>
      </c>
      <c r="BJ13" s="61" t="s">
        <v>209</v>
      </c>
      <c r="BK13" s="30" t="s">
        <v>704</v>
      </c>
      <c r="BL13" s="30" t="s">
        <v>705</v>
      </c>
      <c r="BM13" s="30" t="s">
        <v>444</v>
      </c>
      <c r="BN13" s="62" t="s">
        <v>707</v>
      </c>
      <c r="BO13" s="59" t="s">
        <v>708</v>
      </c>
      <c r="BP13" s="59" t="s">
        <v>214</v>
      </c>
      <c r="BQ13" s="59" t="s">
        <v>211</v>
      </c>
      <c r="BR13" s="59" t="s">
        <v>212</v>
      </c>
      <c r="BS13" s="59" t="s">
        <v>213</v>
      </c>
      <c r="BT13" s="59" t="s">
        <v>216</v>
      </c>
      <c r="BU13" s="59" t="s">
        <v>217</v>
      </c>
      <c r="BV13" s="59" t="s">
        <v>218</v>
      </c>
      <c r="BW13" s="59" t="s">
        <v>406</v>
      </c>
      <c r="BX13" s="59" t="s">
        <v>710</v>
      </c>
      <c r="BY13" s="59" t="s">
        <v>407</v>
      </c>
      <c r="BZ13" s="59" t="s">
        <v>219</v>
      </c>
      <c r="CA13" s="59" t="s">
        <v>220</v>
      </c>
      <c r="CB13" s="59" t="s">
        <v>221</v>
      </c>
      <c r="CC13" s="59" t="s">
        <v>713</v>
      </c>
      <c r="CD13" s="59" t="s">
        <v>714</v>
      </c>
      <c r="CE13" s="59" t="s">
        <v>715</v>
      </c>
      <c r="CF13" s="59" t="s">
        <v>717</v>
      </c>
      <c r="CG13" s="59" t="s">
        <v>718</v>
      </c>
      <c r="CH13" s="59" t="s">
        <v>719</v>
      </c>
      <c r="CI13" s="59" t="s">
        <v>183</v>
      </c>
      <c r="CJ13" s="59" t="s">
        <v>229</v>
      </c>
      <c r="CK13" s="59" t="s">
        <v>184</v>
      </c>
      <c r="CL13" s="59" t="s">
        <v>721</v>
      </c>
      <c r="CM13" s="59" t="s">
        <v>722</v>
      </c>
      <c r="CN13" s="59" t="s">
        <v>181</v>
      </c>
      <c r="CO13" s="59" t="s">
        <v>201</v>
      </c>
      <c r="CP13" s="59" t="s">
        <v>222</v>
      </c>
      <c r="CQ13" s="59" t="s">
        <v>203</v>
      </c>
      <c r="CR13" s="59" t="s">
        <v>223</v>
      </c>
      <c r="CS13" s="59" t="s">
        <v>224</v>
      </c>
      <c r="CT13" s="59" t="s">
        <v>225</v>
      </c>
      <c r="CU13" s="59" t="s">
        <v>226</v>
      </c>
      <c r="CV13" s="59" t="s">
        <v>391</v>
      </c>
      <c r="CW13" s="59" t="s">
        <v>196</v>
      </c>
      <c r="CX13" s="59" t="s">
        <v>227</v>
      </c>
      <c r="CY13" s="59" t="s">
        <v>728</v>
      </c>
      <c r="CZ13" s="59" t="s">
        <v>184</v>
      </c>
      <c r="DA13" s="59" t="s">
        <v>730</v>
      </c>
      <c r="DB13" s="59" t="s">
        <v>731</v>
      </c>
      <c r="DC13" s="59" t="s">
        <v>732</v>
      </c>
      <c r="DD13" s="59" t="s">
        <v>183</v>
      </c>
      <c r="DE13" s="59" t="s">
        <v>229</v>
      </c>
      <c r="DF13" s="59" t="s">
        <v>184</v>
      </c>
      <c r="DG13" s="59" t="s">
        <v>734</v>
      </c>
      <c r="DH13" s="59" t="s">
        <v>735</v>
      </c>
      <c r="DI13" s="59" t="s">
        <v>736</v>
      </c>
      <c r="DJ13" s="59" t="s">
        <v>737</v>
      </c>
      <c r="DK13" s="59" t="s">
        <v>738</v>
      </c>
      <c r="DL13" s="59" t="s">
        <v>739</v>
      </c>
      <c r="DM13" s="59" t="s">
        <v>235</v>
      </c>
      <c r="DN13" s="59" t="s">
        <v>740</v>
      </c>
      <c r="DO13" s="59" t="s">
        <v>741</v>
      </c>
    </row>
    <row r="14" spans="1:119" ht="15.6" x14ac:dyDescent="0.3">
      <c r="A14" s="82">
        <v>1</v>
      </c>
      <c r="B14" s="81" t="s">
        <v>1296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/>
      <c r="S14" s="5">
        <v>1</v>
      </c>
      <c r="T14" s="5"/>
      <c r="U14" s="5"/>
      <c r="V14" s="5">
        <v>1</v>
      </c>
      <c r="W14" s="5"/>
      <c r="X14" s="13">
        <v>1</v>
      </c>
      <c r="Y14" s="13"/>
      <c r="Z14" s="13"/>
      <c r="AA14" s="13">
        <v>1</v>
      </c>
      <c r="AB14" s="13"/>
      <c r="AC14" s="17"/>
      <c r="AD14" s="17">
        <v>1</v>
      </c>
      <c r="AE14" s="17"/>
      <c r="AF14" s="13"/>
      <c r="AG14" s="13"/>
      <c r="AH14" s="13">
        <v>1</v>
      </c>
      <c r="AI14" s="13"/>
      <c r="AJ14" s="13">
        <v>1</v>
      </c>
      <c r="AK14" s="13"/>
      <c r="AL14" s="13"/>
      <c r="AM14" s="13">
        <v>1</v>
      </c>
      <c r="AN14" s="13"/>
      <c r="AO14" s="13"/>
      <c r="AP14" s="17">
        <v>1</v>
      </c>
      <c r="AQ14" s="17"/>
      <c r="AR14" s="17"/>
      <c r="AS14" s="17"/>
      <c r="AT14" s="17">
        <v>1</v>
      </c>
      <c r="AU14" s="17"/>
      <c r="AV14" s="17">
        <v>1</v>
      </c>
      <c r="AW14" s="17"/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>
        <v>1</v>
      </c>
      <c r="BI14" s="17"/>
      <c r="BJ14" s="17"/>
      <c r="BK14" s="17">
        <v>1</v>
      </c>
      <c r="BL14" s="17"/>
      <c r="BM14" s="17"/>
      <c r="BN14" s="17"/>
      <c r="BO14" s="17">
        <v>1</v>
      </c>
      <c r="BP14" s="17"/>
      <c r="BQ14" s="17"/>
      <c r="BR14" s="17">
        <v>1</v>
      </c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/>
      <c r="CD14" s="17">
        <v>1</v>
      </c>
      <c r="CE14" s="17"/>
      <c r="CF14" s="17">
        <v>1</v>
      </c>
      <c r="CG14" s="17"/>
      <c r="CH14" s="17"/>
      <c r="CI14" s="17">
        <v>1</v>
      </c>
      <c r="CJ14" s="17"/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/>
      <c r="CY14" s="17">
        <v>1</v>
      </c>
      <c r="CZ14" s="17"/>
      <c r="DA14" s="17"/>
      <c r="DB14" s="17">
        <v>1</v>
      </c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</row>
    <row r="15" spans="1:119" ht="15.6" x14ac:dyDescent="0.3">
      <c r="A15" s="82">
        <v>2</v>
      </c>
      <c r="B15" s="81" t="s">
        <v>1297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1"/>
      <c r="Y15" s="1">
        <v>1</v>
      </c>
      <c r="Z15" s="1"/>
      <c r="AA15" s="1"/>
      <c r="AB15" s="1">
        <v>1</v>
      </c>
      <c r="AC15" s="4"/>
      <c r="AD15" s="4">
        <v>1</v>
      </c>
      <c r="AE15" s="4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</row>
    <row r="16" spans="1:119" ht="15.6" x14ac:dyDescent="0.3">
      <c r="A16" s="82">
        <v>3</v>
      </c>
      <c r="B16" s="81" t="s">
        <v>1298</v>
      </c>
      <c r="C16" s="9"/>
      <c r="D16" s="9">
        <v>1</v>
      </c>
      <c r="E16" s="9"/>
      <c r="F16" s="9"/>
      <c r="G16" s="9">
        <v>1</v>
      </c>
      <c r="H16" s="9"/>
      <c r="I16" s="9">
        <v>1</v>
      </c>
      <c r="J16" s="9"/>
      <c r="K16" s="9"/>
      <c r="L16" s="9"/>
      <c r="M16" s="9">
        <v>1</v>
      </c>
      <c r="N16" s="9"/>
      <c r="O16" s="9"/>
      <c r="P16" s="9">
        <v>1</v>
      </c>
      <c r="Q16" s="9"/>
      <c r="R16" s="9">
        <v>1</v>
      </c>
      <c r="S16" s="9"/>
      <c r="T16" s="9"/>
      <c r="U16" s="9">
        <v>1</v>
      </c>
      <c r="V16" s="9"/>
      <c r="W16" s="9"/>
      <c r="X16" s="1">
        <v>1</v>
      </c>
      <c r="Y16" s="1"/>
      <c r="Z16" s="1"/>
      <c r="AA16" s="1">
        <v>1</v>
      </c>
      <c r="AB16" s="1"/>
      <c r="AC16" s="4"/>
      <c r="AD16" s="4"/>
      <c r="AE16" s="4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</row>
    <row r="17" spans="1:119" ht="15.6" x14ac:dyDescent="0.3">
      <c r="A17" s="82">
        <v>4</v>
      </c>
      <c r="B17" s="81" t="s">
        <v>1299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>
        <v>1</v>
      </c>
      <c r="M17" s="9"/>
      <c r="N17" s="9"/>
      <c r="O17" s="9"/>
      <c r="P17" s="9">
        <v>1</v>
      </c>
      <c r="Q17" s="9"/>
      <c r="R17" s="9"/>
      <c r="S17" s="9">
        <v>1</v>
      </c>
      <c r="T17" s="9"/>
      <c r="U17" s="9">
        <v>1</v>
      </c>
      <c r="V17" s="9"/>
      <c r="W17" s="9"/>
      <c r="X17" s="1">
        <v>1</v>
      </c>
      <c r="Y17" s="1"/>
      <c r="Z17" s="1"/>
      <c r="AA17" s="1"/>
      <c r="AB17" s="1">
        <v>1</v>
      </c>
      <c r="AC17" s="4"/>
      <c r="AD17" s="4"/>
      <c r="AE17" s="4">
        <v>1</v>
      </c>
      <c r="AF17" s="1"/>
      <c r="AG17" s="1">
        <v>1</v>
      </c>
      <c r="AH17" s="1"/>
      <c r="AI17" s="1"/>
      <c r="AJ17" s="1"/>
      <c r="AK17" s="1">
        <v>1</v>
      </c>
      <c r="AL17" s="1"/>
      <c r="AM17" s="1">
        <v>1</v>
      </c>
      <c r="AN17" s="1"/>
      <c r="AO17" s="1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</row>
    <row r="18" spans="1:119" ht="15.6" x14ac:dyDescent="0.3">
      <c r="A18" s="82">
        <v>5</v>
      </c>
      <c r="B18" s="81" t="s">
        <v>1300</v>
      </c>
      <c r="C18" s="9"/>
      <c r="D18" s="9">
        <v>1</v>
      </c>
      <c r="E18" s="9"/>
      <c r="F18" s="9"/>
      <c r="G18" s="9">
        <v>1</v>
      </c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>
        <v>1</v>
      </c>
      <c r="S18" s="9"/>
      <c r="T18" s="9"/>
      <c r="U18" s="9">
        <v>1</v>
      </c>
      <c r="V18" s="9"/>
      <c r="W18" s="9"/>
      <c r="X18" s="1"/>
      <c r="Y18" s="1">
        <v>1</v>
      </c>
      <c r="Z18" s="1"/>
      <c r="AA18" s="1">
        <v>1</v>
      </c>
      <c r="AB18" s="1"/>
      <c r="AC18" s="4"/>
      <c r="AD18" s="4"/>
      <c r="AE18" s="4">
        <v>1</v>
      </c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</row>
    <row r="19" spans="1:119" ht="15.6" x14ac:dyDescent="0.3">
      <c r="A19" s="82">
        <v>6</v>
      </c>
      <c r="B19" s="81" t="s">
        <v>1301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1">
        <v>1</v>
      </c>
      <c r="Y19" s="1"/>
      <c r="Z19" s="1"/>
      <c r="AA19" s="1"/>
      <c r="AB19" s="1">
        <v>1</v>
      </c>
      <c r="AC19" s="4"/>
      <c r="AD19" s="4">
        <v>1</v>
      </c>
      <c r="AE19" s="4"/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</row>
    <row r="20" spans="1:119" ht="15.6" x14ac:dyDescent="0.3">
      <c r="A20" s="82">
        <v>7</v>
      </c>
      <c r="B20" s="81" t="s">
        <v>1302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/>
      <c r="V20" s="9">
        <v>1</v>
      </c>
      <c r="W20" s="9"/>
      <c r="X20" s="1">
        <v>1</v>
      </c>
      <c r="Y20" s="1"/>
      <c r="Z20" s="1"/>
      <c r="AA20" s="1"/>
      <c r="AB20" s="1">
        <v>1</v>
      </c>
      <c r="AC20" s="4"/>
      <c r="AD20" s="4"/>
      <c r="AE20" s="4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</row>
    <row r="21" spans="1:119" ht="15.6" x14ac:dyDescent="0.3">
      <c r="A21" s="98">
        <v>8</v>
      </c>
      <c r="B21" s="91" t="s">
        <v>1303</v>
      </c>
      <c r="C21" s="3"/>
      <c r="D21" s="9">
        <v>1</v>
      </c>
      <c r="E21" s="9"/>
      <c r="F21" s="3"/>
      <c r="G21" s="9">
        <v>1</v>
      </c>
      <c r="H21" s="9"/>
      <c r="I21" s="3"/>
      <c r="J21" s="9">
        <v>1</v>
      </c>
      <c r="K21" s="9"/>
      <c r="L21" s="3"/>
      <c r="M21" s="9">
        <v>1</v>
      </c>
      <c r="N21" s="9"/>
      <c r="O21" s="3"/>
      <c r="P21" s="9">
        <v>1</v>
      </c>
      <c r="Q21" s="9"/>
      <c r="R21" s="3"/>
      <c r="S21" s="9">
        <v>1</v>
      </c>
      <c r="T21" s="9"/>
      <c r="U21" s="3">
        <v>1</v>
      </c>
      <c r="V21" s="9"/>
      <c r="W21" s="9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</row>
    <row r="22" spans="1:119" ht="15.6" x14ac:dyDescent="0.3">
      <c r="A22" s="98">
        <v>9</v>
      </c>
      <c r="B22" s="91" t="s">
        <v>1304</v>
      </c>
      <c r="C22" s="3">
        <v>1</v>
      </c>
      <c r="D22" s="9"/>
      <c r="E22" s="9"/>
      <c r="F22" s="3"/>
      <c r="G22" s="9">
        <v>1</v>
      </c>
      <c r="H22" s="9"/>
      <c r="I22" s="3"/>
      <c r="J22" s="9">
        <v>1</v>
      </c>
      <c r="K22" s="9"/>
      <c r="L22" s="3">
        <v>1</v>
      </c>
      <c r="M22" s="9"/>
      <c r="N22" s="9"/>
      <c r="O22" s="3">
        <v>1</v>
      </c>
      <c r="P22" s="9"/>
      <c r="Q22" s="9"/>
      <c r="R22" s="3"/>
      <c r="S22" s="9">
        <v>1</v>
      </c>
      <c r="T22" s="9"/>
      <c r="U22" s="3">
        <v>1</v>
      </c>
      <c r="V22" s="9"/>
      <c r="W22" s="9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84">
        <v>1</v>
      </c>
      <c r="BX22" s="8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</row>
    <row r="23" spans="1:119" ht="15.6" x14ac:dyDescent="0.3">
      <c r="A23" s="98">
        <v>10</v>
      </c>
      <c r="B23" s="91" t="s">
        <v>1305</v>
      </c>
      <c r="C23" s="3"/>
      <c r="D23" s="9">
        <v>1</v>
      </c>
      <c r="E23" s="9"/>
      <c r="F23" s="3">
        <v>1</v>
      </c>
      <c r="G23" s="9"/>
      <c r="H23" s="9"/>
      <c r="I23" s="3">
        <v>1</v>
      </c>
      <c r="J23" s="9"/>
      <c r="K23" s="9"/>
      <c r="L23" s="3">
        <v>1</v>
      </c>
      <c r="M23" s="9"/>
      <c r="N23" s="9"/>
      <c r="O23" s="3">
        <v>1</v>
      </c>
      <c r="P23" s="9"/>
      <c r="Q23" s="9"/>
      <c r="R23" s="3">
        <v>1</v>
      </c>
      <c r="S23" s="9"/>
      <c r="T23" s="9"/>
      <c r="U23" s="3">
        <v>1</v>
      </c>
      <c r="V23" s="9"/>
      <c r="W23" s="9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84"/>
      <c r="BX23" s="8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</row>
    <row r="24" spans="1:119" ht="15.6" x14ac:dyDescent="0.3">
      <c r="A24" s="98">
        <v>11</v>
      </c>
      <c r="B24" s="91" t="s">
        <v>1306</v>
      </c>
      <c r="C24" s="3">
        <v>1</v>
      </c>
      <c r="D24" s="9"/>
      <c r="E24" s="9"/>
      <c r="F24" s="3">
        <v>1</v>
      </c>
      <c r="G24" s="9"/>
      <c r="H24" s="9"/>
      <c r="I24" s="3">
        <v>1</v>
      </c>
      <c r="J24" s="9"/>
      <c r="K24" s="9"/>
      <c r="L24" s="3"/>
      <c r="M24" s="9">
        <v>1</v>
      </c>
      <c r="N24" s="9"/>
      <c r="O24" s="3">
        <v>1</v>
      </c>
      <c r="P24" s="9"/>
      <c r="Q24" s="9"/>
      <c r="R24" s="3">
        <v>1</v>
      </c>
      <c r="S24" s="9"/>
      <c r="T24" s="9"/>
      <c r="U24" s="3"/>
      <c r="V24" s="9">
        <v>1</v>
      </c>
      <c r="W24" s="9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84"/>
      <c r="BX24" s="8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</row>
    <row r="25" spans="1:119" ht="15.6" x14ac:dyDescent="0.3">
      <c r="A25" s="98">
        <v>12</v>
      </c>
      <c r="B25" s="91" t="s">
        <v>1307</v>
      </c>
      <c r="C25" s="3">
        <v>1</v>
      </c>
      <c r="D25" s="9"/>
      <c r="E25" s="9"/>
      <c r="F25" s="3"/>
      <c r="G25" s="9">
        <v>1</v>
      </c>
      <c r="H25" s="9"/>
      <c r="I25" s="3"/>
      <c r="J25" s="9">
        <v>1</v>
      </c>
      <c r="K25" s="9"/>
      <c r="L25" s="3">
        <v>1</v>
      </c>
      <c r="M25" s="9"/>
      <c r="N25" s="9"/>
      <c r="O25" s="3">
        <v>1</v>
      </c>
      <c r="P25" s="9"/>
      <c r="Q25" s="9"/>
      <c r="R25" s="3"/>
      <c r="S25" s="9">
        <v>1</v>
      </c>
      <c r="T25" s="9"/>
      <c r="U25" s="3">
        <v>1</v>
      </c>
      <c r="V25" s="9"/>
      <c r="W25" s="9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84"/>
      <c r="BX25" s="8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</row>
    <row r="26" spans="1:119" ht="15.6" x14ac:dyDescent="0.3">
      <c r="A26" s="98">
        <v>13</v>
      </c>
      <c r="B26" s="91" t="s">
        <v>1308</v>
      </c>
      <c r="C26" s="3"/>
      <c r="D26" s="9">
        <v>1</v>
      </c>
      <c r="E26" s="9"/>
      <c r="F26" s="3">
        <v>1</v>
      </c>
      <c r="G26" s="9"/>
      <c r="H26" s="9"/>
      <c r="I26" s="3">
        <v>1</v>
      </c>
      <c r="J26" s="9"/>
      <c r="K26" s="9"/>
      <c r="L26" s="3"/>
      <c r="M26" s="9">
        <v>1</v>
      </c>
      <c r="N26" s="9"/>
      <c r="O26" s="3">
        <v>1</v>
      </c>
      <c r="P26" s="9"/>
      <c r="Q26" s="9"/>
      <c r="R26" s="3">
        <v>1</v>
      </c>
      <c r="S26" s="9"/>
      <c r="T26" s="9"/>
      <c r="U26" s="3">
        <v>1</v>
      </c>
      <c r="V26" s="9"/>
      <c r="W26" s="9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84"/>
      <c r="BX26" s="8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</row>
    <row r="27" spans="1:119" ht="15.6" x14ac:dyDescent="0.3">
      <c r="A27" s="98">
        <v>14</v>
      </c>
      <c r="B27" s="91" t="s">
        <v>1309</v>
      </c>
      <c r="C27" s="3">
        <v>1</v>
      </c>
      <c r="D27" s="9"/>
      <c r="E27" s="9"/>
      <c r="F27" s="3"/>
      <c r="G27" s="9">
        <v>1</v>
      </c>
      <c r="H27" s="9"/>
      <c r="I27" s="3"/>
      <c r="J27" s="9">
        <v>1</v>
      </c>
      <c r="K27" s="9"/>
      <c r="L27" s="3">
        <v>1</v>
      </c>
      <c r="M27" s="9"/>
      <c r="N27" s="9"/>
      <c r="O27" s="3"/>
      <c r="P27" s="9">
        <v>1</v>
      </c>
      <c r="Q27" s="9"/>
      <c r="R27" s="3"/>
      <c r="S27" s="9">
        <v>1</v>
      </c>
      <c r="T27" s="9"/>
      <c r="U27" s="3">
        <v>1</v>
      </c>
      <c r="V27" s="9"/>
      <c r="W27" s="9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"/>
      <c r="BW27" s="84">
        <v>1</v>
      </c>
      <c r="BX27" s="8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</row>
    <row r="28" spans="1:119" ht="15.6" x14ac:dyDescent="0.3">
      <c r="A28" s="98">
        <v>15</v>
      </c>
      <c r="B28" s="91" t="s">
        <v>1310</v>
      </c>
      <c r="C28" s="3">
        <v>1</v>
      </c>
      <c r="D28" s="9"/>
      <c r="E28" s="9"/>
      <c r="F28" s="3">
        <v>1</v>
      </c>
      <c r="G28" s="9"/>
      <c r="H28" s="9"/>
      <c r="I28" s="3">
        <v>1</v>
      </c>
      <c r="J28" s="9"/>
      <c r="K28" s="9"/>
      <c r="L28" s="3">
        <v>1</v>
      </c>
      <c r="M28" s="9"/>
      <c r="N28" s="9"/>
      <c r="O28" s="3">
        <v>1</v>
      </c>
      <c r="P28" s="9"/>
      <c r="Q28" s="9"/>
      <c r="R28" s="3">
        <v>1</v>
      </c>
      <c r="S28" s="9"/>
      <c r="T28" s="9"/>
      <c r="U28" s="3">
        <v>1</v>
      </c>
      <c r="V28" s="9"/>
      <c r="W28" s="9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</row>
    <row r="29" spans="1:119" x14ac:dyDescent="0.3">
      <c r="A29" s="107" t="s">
        <v>163</v>
      </c>
      <c r="B29" s="108"/>
      <c r="C29" s="3">
        <f t="shared" ref="C29:AH29" si="0">SUM(C14:C28)</f>
        <v>9</v>
      </c>
      <c r="D29" s="3">
        <f t="shared" si="0"/>
        <v>6</v>
      </c>
      <c r="E29" s="3">
        <f t="shared" si="0"/>
        <v>0</v>
      </c>
      <c r="F29" s="3">
        <f t="shared" si="0"/>
        <v>8</v>
      </c>
      <c r="G29" s="3">
        <f t="shared" si="0"/>
        <v>7</v>
      </c>
      <c r="H29" s="3">
        <f t="shared" si="0"/>
        <v>0</v>
      </c>
      <c r="I29" s="3">
        <f t="shared" si="0"/>
        <v>10</v>
      </c>
      <c r="J29" s="3">
        <f t="shared" si="0"/>
        <v>5</v>
      </c>
      <c r="K29" s="3">
        <f t="shared" si="0"/>
        <v>0</v>
      </c>
      <c r="L29" s="3">
        <f t="shared" si="0"/>
        <v>10</v>
      </c>
      <c r="M29" s="3">
        <f t="shared" si="0"/>
        <v>5</v>
      </c>
      <c r="N29" s="3">
        <f t="shared" si="0"/>
        <v>0</v>
      </c>
      <c r="O29" s="3">
        <f t="shared" si="0"/>
        <v>10</v>
      </c>
      <c r="P29" s="3">
        <f t="shared" si="0"/>
        <v>5</v>
      </c>
      <c r="Q29" s="3">
        <f t="shared" si="0"/>
        <v>0</v>
      </c>
      <c r="R29" s="3">
        <f t="shared" si="0"/>
        <v>9</v>
      </c>
      <c r="S29" s="3">
        <f t="shared" si="0"/>
        <v>6</v>
      </c>
      <c r="T29" s="3">
        <f t="shared" si="0"/>
        <v>0</v>
      </c>
      <c r="U29" s="3">
        <f t="shared" si="0"/>
        <v>12</v>
      </c>
      <c r="V29" s="3">
        <f t="shared" si="0"/>
        <v>3</v>
      </c>
      <c r="W29" s="3">
        <f t="shared" si="0"/>
        <v>0</v>
      </c>
      <c r="X29" s="3">
        <f t="shared" si="0"/>
        <v>8</v>
      </c>
      <c r="Y29" s="3">
        <f t="shared" si="0"/>
        <v>7</v>
      </c>
      <c r="Z29" s="3">
        <f t="shared" si="0"/>
        <v>0</v>
      </c>
      <c r="AA29" s="3">
        <f t="shared" si="0"/>
        <v>6</v>
      </c>
      <c r="AB29" s="3">
        <f t="shared" si="0"/>
        <v>9</v>
      </c>
      <c r="AC29" s="3">
        <f t="shared" si="0"/>
        <v>0</v>
      </c>
      <c r="AD29" s="3">
        <f t="shared" si="0"/>
        <v>6</v>
      </c>
      <c r="AE29" s="3">
        <f t="shared" si="0"/>
        <v>9</v>
      </c>
      <c r="AF29" s="3">
        <f t="shared" si="0"/>
        <v>0</v>
      </c>
      <c r="AG29" s="3">
        <f t="shared" si="0"/>
        <v>6</v>
      </c>
      <c r="AH29" s="3">
        <f t="shared" si="0"/>
        <v>9</v>
      </c>
      <c r="AI29" s="3">
        <f t="shared" ref="AI29:BN29" si="1">SUM(AI14:AI28)</f>
        <v>0</v>
      </c>
      <c r="AJ29" s="3">
        <f t="shared" si="1"/>
        <v>9</v>
      </c>
      <c r="AK29" s="3">
        <f t="shared" si="1"/>
        <v>6</v>
      </c>
      <c r="AL29" s="3">
        <f t="shared" si="1"/>
        <v>0</v>
      </c>
      <c r="AM29" s="3">
        <f t="shared" si="1"/>
        <v>7</v>
      </c>
      <c r="AN29" s="3">
        <f t="shared" si="1"/>
        <v>8</v>
      </c>
      <c r="AO29" s="3">
        <f t="shared" si="1"/>
        <v>0</v>
      </c>
      <c r="AP29" s="3">
        <v>6</v>
      </c>
      <c r="AQ29" s="3">
        <v>9</v>
      </c>
      <c r="AR29" s="3">
        <f t="shared" si="1"/>
        <v>0</v>
      </c>
      <c r="AS29" s="3">
        <f t="shared" si="1"/>
        <v>7</v>
      </c>
      <c r="AT29" s="3">
        <f t="shared" si="1"/>
        <v>8</v>
      </c>
      <c r="AU29" s="3">
        <f t="shared" si="1"/>
        <v>0</v>
      </c>
      <c r="AV29" s="3">
        <f t="shared" si="1"/>
        <v>9</v>
      </c>
      <c r="AW29" s="3">
        <f t="shared" si="1"/>
        <v>6</v>
      </c>
      <c r="AX29" s="3">
        <f t="shared" si="1"/>
        <v>0</v>
      </c>
      <c r="AY29" s="3">
        <f t="shared" si="1"/>
        <v>8</v>
      </c>
      <c r="AZ29" s="3">
        <f t="shared" si="1"/>
        <v>7</v>
      </c>
      <c r="BA29" s="3">
        <f t="shared" si="1"/>
        <v>0</v>
      </c>
      <c r="BB29" s="3">
        <f t="shared" si="1"/>
        <v>4</v>
      </c>
      <c r="BC29" s="3">
        <f t="shared" si="1"/>
        <v>11</v>
      </c>
      <c r="BD29" s="3">
        <f t="shared" si="1"/>
        <v>0</v>
      </c>
      <c r="BE29" s="3">
        <f t="shared" si="1"/>
        <v>0</v>
      </c>
      <c r="BF29" s="3">
        <f t="shared" si="1"/>
        <v>15</v>
      </c>
      <c r="BG29" s="3">
        <f t="shared" si="1"/>
        <v>0</v>
      </c>
      <c r="BH29" s="3">
        <f t="shared" si="1"/>
        <v>6</v>
      </c>
      <c r="BI29" s="3">
        <f t="shared" si="1"/>
        <v>9</v>
      </c>
      <c r="BJ29" s="3">
        <f t="shared" si="1"/>
        <v>0</v>
      </c>
      <c r="BK29" s="3">
        <f t="shared" si="1"/>
        <v>10</v>
      </c>
      <c r="BL29" s="3">
        <f t="shared" si="1"/>
        <v>5</v>
      </c>
      <c r="BM29" s="3">
        <f t="shared" si="1"/>
        <v>0</v>
      </c>
      <c r="BN29" s="3">
        <f t="shared" si="1"/>
        <v>9</v>
      </c>
      <c r="BO29" s="3">
        <f t="shared" ref="BO29:CT29" si="2">SUM(BO14:BO28)</f>
        <v>6</v>
      </c>
      <c r="BP29" s="3">
        <f t="shared" si="2"/>
        <v>0</v>
      </c>
      <c r="BQ29" s="3">
        <f t="shared" si="2"/>
        <v>9</v>
      </c>
      <c r="BR29" s="3">
        <f t="shared" si="2"/>
        <v>6</v>
      </c>
      <c r="BS29" s="3">
        <f t="shared" si="2"/>
        <v>0</v>
      </c>
      <c r="BT29" s="3">
        <f t="shared" si="2"/>
        <v>10</v>
      </c>
      <c r="BU29" s="3">
        <f t="shared" si="2"/>
        <v>5</v>
      </c>
      <c r="BV29" s="3">
        <f t="shared" si="2"/>
        <v>0</v>
      </c>
      <c r="BW29" s="3">
        <f t="shared" si="2"/>
        <v>6</v>
      </c>
      <c r="BX29" s="3">
        <f t="shared" si="2"/>
        <v>9</v>
      </c>
      <c r="BY29" s="3">
        <f t="shared" si="2"/>
        <v>0</v>
      </c>
      <c r="BZ29" s="3">
        <f t="shared" si="2"/>
        <v>10</v>
      </c>
      <c r="CA29" s="3">
        <f t="shared" si="2"/>
        <v>5</v>
      </c>
      <c r="CB29" s="3">
        <f t="shared" si="2"/>
        <v>0</v>
      </c>
      <c r="CC29" s="3">
        <f t="shared" si="2"/>
        <v>8</v>
      </c>
      <c r="CD29" s="3">
        <f t="shared" si="2"/>
        <v>7</v>
      </c>
      <c r="CE29" s="3">
        <f t="shared" si="2"/>
        <v>0</v>
      </c>
      <c r="CF29" s="3">
        <f t="shared" si="2"/>
        <v>7</v>
      </c>
      <c r="CG29" s="3">
        <f t="shared" si="2"/>
        <v>8</v>
      </c>
      <c r="CH29" s="3">
        <f t="shared" si="2"/>
        <v>0</v>
      </c>
      <c r="CI29" s="3">
        <f t="shared" si="2"/>
        <v>10</v>
      </c>
      <c r="CJ29" s="3">
        <f t="shared" si="2"/>
        <v>5</v>
      </c>
      <c r="CK29" s="3">
        <f t="shared" si="2"/>
        <v>0</v>
      </c>
      <c r="CL29" s="3">
        <f t="shared" si="2"/>
        <v>7</v>
      </c>
      <c r="CM29" s="3">
        <f t="shared" si="2"/>
        <v>8</v>
      </c>
      <c r="CN29" s="3">
        <f t="shared" si="2"/>
        <v>0</v>
      </c>
      <c r="CO29" s="3">
        <f t="shared" si="2"/>
        <v>9</v>
      </c>
      <c r="CP29" s="3">
        <f t="shared" si="2"/>
        <v>6</v>
      </c>
      <c r="CQ29" s="3">
        <f t="shared" si="2"/>
        <v>0</v>
      </c>
      <c r="CR29" s="3">
        <f t="shared" si="2"/>
        <v>6</v>
      </c>
      <c r="CS29" s="3">
        <f t="shared" si="2"/>
        <v>9</v>
      </c>
      <c r="CT29" s="3">
        <f t="shared" si="2"/>
        <v>0</v>
      </c>
      <c r="CU29" s="3">
        <f t="shared" ref="CU29:DO29" si="3">SUM(CU14:CU28)</f>
        <v>6</v>
      </c>
      <c r="CV29" s="3">
        <f t="shared" si="3"/>
        <v>9</v>
      </c>
      <c r="CW29" s="3">
        <f t="shared" si="3"/>
        <v>0</v>
      </c>
      <c r="CX29" s="3">
        <f t="shared" si="3"/>
        <v>6</v>
      </c>
      <c r="CY29" s="3">
        <f t="shared" si="3"/>
        <v>9</v>
      </c>
      <c r="CZ29" s="3">
        <f t="shared" si="3"/>
        <v>0</v>
      </c>
      <c r="DA29" s="3">
        <f t="shared" si="3"/>
        <v>7</v>
      </c>
      <c r="DB29" s="3">
        <f t="shared" si="3"/>
        <v>8</v>
      </c>
      <c r="DC29" s="3">
        <f t="shared" si="3"/>
        <v>0</v>
      </c>
      <c r="DD29" s="3">
        <v>1</v>
      </c>
      <c r="DE29" s="3"/>
      <c r="DF29" s="3">
        <f t="shared" si="3"/>
        <v>0</v>
      </c>
      <c r="DG29" s="3">
        <f t="shared" si="3"/>
        <v>9</v>
      </c>
      <c r="DH29" s="3">
        <f t="shared" si="3"/>
        <v>6</v>
      </c>
      <c r="DI29" s="3">
        <f t="shared" si="3"/>
        <v>0</v>
      </c>
      <c r="DJ29" s="3">
        <f t="shared" si="3"/>
        <v>6</v>
      </c>
      <c r="DK29" s="3">
        <f t="shared" si="3"/>
        <v>9</v>
      </c>
      <c r="DL29" s="3">
        <f t="shared" si="3"/>
        <v>0</v>
      </c>
      <c r="DM29" s="3">
        <f t="shared" si="3"/>
        <v>7</v>
      </c>
      <c r="DN29" s="3">
        <f t="shared" si="3"/>
        <v>8</v>
      </c>
      <c r="DO29" s="3">
        <f t="shared" si="3"/>
        <v>0</v>
      </c>
    </row>
    <row r="30" spans="1:119" ht="39" customHeight="1" x14ac:dyDescent="0.3">
      <c r="A30" s="109" t="s">
        <v>663</v>
      </c>
      <c r="B30" s="110"/>
      <c r="C30" s="27">
        <f>C29/15%</f>
        <v>60</v>
      </c>
      <c r="D30" s="92">
        <f t="shared" ref="D30:BO30" si="4">D29/15%</f>
        <v>40</v>
      </c>
      <c r="E30" s="92">
        <f t="shared" si="4"/>
        <v>0</v>
      </c>
      <c r="F30" s="92">
        <f t="shared" si="4"/>
        <v>53.333333333333336</v>
      </c>
      <c r="G30" s="92">
        <f t="shared" si="4"/>
        <v>46.666666666666671</v>
      </c>
      <c r="H30" s="92">
        <f t="shared" si="4"/>
        <v>0</v>
      </c>
      <c r="I30" s="92">
        <f t="shared" si="4"/>
        <v>66.666666666666671</v>
      </c>
      <c r="J30" s="92">
        <f t="shared" si="4"/>
        <v>33.333333333333336</v>
      </c>
      <c r="K30" s="92">
        <f t="shared" si="4"/>
        <v>0</v>
      </c>
      <c r="L30" s="92">
        <f t="shared" si="4"/>
        <v>66.666666666666671</v>
      </c>
      <c r="M30" s="92">
        <f t="shared" si="4"/>
        <v>33.333333333333336</v>
      </c>
      <c r="N30" s="92">
        <f t="shared" si="4"/>
        <v>0</v>
      </c>
      <c r="O30" s="92">
        <f t="shared" si="4"/>
        <v>66.666666666666671</v>
      </c>
      <c r="P30" s="92">
        <f t="shared" si="4"/>
        <v>33.333333333333336</v>
      </c>
      <c r="Q30" s="92">
        <f t="shared" si="4"/>
        <v>0</v>
      </c>
      <c r="R30" s="92">
        <f t="shared" si="4"/>
        <v>60</v>
      </c>
      <c r="S30" s="92">
        <f t="shared" si="4"/>
        <v>40</v>
      </c>
      <c r="T30" s="92">
        <f t="shared" si="4"/>
        <v>0</v>
      </c>
      <c r="U30" s="92">
        <f t="shared" si="4"/>
        <v>80</v>
      </c>
      <c r="V30" s="92">
        <f t="shared" si="4"/>
        <v>20</v>
      </c>
      <c r="W30" s="92">
        <f t="shared" si="4"/>
        <v>0</v>
      </c>
      <c r="X30" s="92">
        <f t="shared" si="4"/>
        <v>53.333333333333336</v>
      </c>
      <c r="Y30" s="92">
        <f t="shared" si="4"/>
        <v>46.666666666666671</v>
      </c>
      <c r="Z30" s="92">
        <f t="shared" si="4"/>
        <v>0</v>
      </c>
      <c r="AA30" s="92">
        <f t="shared" si="4"/>
        <v>40</v>
      </c>
      <c r="AB30" s="92">
        <f t="shared" si="4"/>
        <v>60</v>
      </c>
      <c r="AC30" s="92">
        <f t="shared" si="4"/>
        <v>0</v>
      </c>
      <c r="AD30" s="92">
        <f t="shared" si="4"/>
        <v>40</v>
      </c>
      <c r="AE30" s="92">
        <f t="shared" si="4"/>
        <v>60</v>
      </c>
      <c r="AF30" s="92">
        <f t="shared" si="4"/>
        <v>0</v>
      </c>
      <c r="AG30" s="92">
        <f t="shared" si="4"/>
        <v>40</v>
      </c>
      <c r="AH30" s="92">
        <f t="shared" si="4"/>
        <v>60</v>
      </c>
      <c r="AI30" s="92">
        <f t="shared" si="4"/>
        <v>0</v>
      </c>
      <c r="AJ30" s="92">
        <f t="shared" si="4"/>
        <v>60</v>
      </c>
      <c r="AK30" s="92">
        <f t="shared" si="4"/>
        <v>40</v>
      </c>
      <c r="AL30" s="92">
        <f t="shared" si="4"/>
        <v>0</v>
      </c>
      <c r="AM30" s="92">
        <f t="shared" si="4"/>
        <v>46.666666666666671</v>
      </c>
      <c r="AN30" s="92">
        <f t="shared" si="4"/>
        <v>53.333333333333336</v>
      </c>
      <c r="AO30" s="92">
        <f t="shared" si="4"/>
        <v>0</v>
      </c>
      <c r="AP30" s="92">
        <f t="shared" si="4"/>
        <v>40</v>
      </c>
      <c r="AQ30" s="92">
        <f t="shared" si="4"/>
        <v>60</v>
      </c>
      <c r="AR30" s="92">
        <f t="shared" si="4"/>
        <v>0</v>
      </c>
      <c r="AS30" s="92">
        <f t="shared" si="4"/>
        <v>46.666666666666671</v>
      </c>
      <c r="AT30" s="92">
        <f t="shared" si="4"/>
        <v>53.333333333333336</v>
      </c>
      <c r="AU30" s="92">
        <f t="shared" si="4"/>
        <v>0</v>
      </c>
      <c r="AV30" s="92">
        <f t="shared" si="4"/>
        <v>60</v>
      </c>
      <c r="AW30" s="92">
        <f t="shared" si="4"/>
        <v>40</v>
      </c>
      <c r="AX30" s="92">
        <f t="shared" si="4"/>
        <v>0</v>
      </c>
      <c r="AY30" s="92">
        <f t="shared" si="4"/>
        <v>53.333333333333336</v>
      </c>
      <c r="AZ30" s="92">
        <f t="shared" si="4"/>
        <v>46.666666666666671</v>
      </c>
      <c r="BA30" s="92">
        <f t="shared" si="4"/>
        <v>0</v>
      </c>
      <c r="BB30" s="92">
        <f t="shared" si="4"/>
        <v>26.666666666666668</v>
      </c>
      <c r="BC30" s="92">
        <f t="shared" si="4"/>
        <v>73.333333333333343</v>
      </c>
      <c r="BD30" s="92">
        <f t="shared" si="4"/>
        <v>0</v>
      </c>
      <c r="BE30" s="92">
        <f t="shared" si="4"/>
        <v>0</v>
      </c>
      <c r="BF30" s="92">
        <f t="shared" si="4"/>
        <v>100</v>
      </c>
      <c r="BG30" s="92">
        <f t="shared" si="4"/>
        <v>0</v>
      </c>
      <c r="BH30" s="92">
        <f t="shared" si="4"/>
        <v>40</v>
      </c>
      <c r="BI30" s="92">
        <f t="shared" si="4"/>
        <v>60</v>
      </c>
      <c r="BJ30" s="92">
        <f t="shared" si="4"/>
        <v>0</v>
      </c>
      <c r="BK30" s="92">
        <f t="shared" si="4"/>
        <v>66.666666666666671</v>
      </c>
      <c r="BL30" s="92">
        <f t="shared" si="4"/>
        <v>33.333333333333336</v>
      </c>
      <c r="BM30" s="92">
        <f t="shared" si="4"/>
        <v>0</v>
      </c>
      <c r="BN30" s="92">
        <f t="shared" si="4"/>
        <v>60</v>
      </c>
      <c r="BO30" s="92">
        <f t="shared" si="4"/>
        <v>40</v>
      </c>
      <c r="BP30" s="92">
        <f t="shared" ref="BP30:DO30" si="5">BP29/15%</f>
        <v>0</v>
      </c>
      <c r="BQ30" s="92">
        <f t="shared" si="5"/>
        <v>60</v>
      </c>
      <c r="BR30" s="92">
        <f t="shared" si="5"/>
        <v>40</v>
      </c>
      <c r="BS30" s="92">
        <f t="shared" si="5"/>
        <v>0</v>
      </c>
      <c r="BT30" s="92">
        <f t="shared" si="5"/>
        <v>66.666666666666671</v>
      </c>
      <c r="BU30" s="92">
        <f t="shared" si="5"/>
        <v>33.333333333333336</v>
      </c>
      <c r="BV30" s="92">
        <f t="shared" si="5"/>
        <v>0</v>
      </c>
      <c r="BW30" s="92">
        <f t="shared" si="5"/>
        <v>40</v>
      </c>
      <c r="BX30" s="92">
        <f t="shared" si="5"/>
        <v>60</v>
      </c>
      <c r="BY30" s="92">
        <f t="shared" si="5"/>
        <v>0</v>
      </c>
      <c r="BZ30" s="92">
        <f t="shared" si="5"/>
        <v>66.666666666666671</v>
      </c>
      <c r="CA30" s="92">
        <f t="shared" si="5"/>
        <v>33.333333333333336</v>
      </c>
      <c r="CB30" s="92">
        <f t="shared" si="5"/>
        <v>0</v>
      </c>
      <c r="CC30" s="92">
        <f t="shared" si="5"/>
        <v>53.333333333333336</v>
      </c>
      <c r="CD30" s="92">
        <f t="shared" si="5"/>
        <v>46.666666666666671</v>
      </c>
      <c r="CE30" s="92">
        <f t="shared" si="5"/>
        <v>0</v>
      </c>
      <c r="CF30" s="92">
        <f t="shared" si="5"/>
        <v>46.666666666666671</v>
      </c>
      <c r="CG30" s="92">
        <f t="shared" si="5"/>
        <v>53.333333333333336</v>
      </c>
      <c r="CH30" s="92">
        <f t="shared" si="5"/>
        <v>0</v>
      </c>
      <c r="CI30" s="92">
        <f t="shared" si="5"/>
        <v>66.666666666666671</v>
      </c>
      <c r="CJ30" s="92">
        <f t="shared" si="5"/>
        <v>33.333333333333336</v>
      </c>
      <c r="CK30" s="92">
        <f t="shared" si="5"/>
        <v>0</v>
      </c>
      <c r="CL30" s="92">
        <f t="shared" si="5"/>
        <v>46.666666666666671</v>
      </c>
      <c r="CM30" s="92">
        <f t="shared" si="5"/>
        <v>53.333333333333336</v>
      </c>
      <c r="CN30" s="92">
        <f t="shared" si="5"/>
        <v>0</v>
      </c>
      <c r="CO30" s="92">
        <f t="shared" si="5"/>
        <v>60</v>
      </c>
      <c r="CP30" s="92">
        <f t="shared" si="5"/>
        <v>40</v>
      </c>
      <c r="CQ30" s="92">
        <f t="shared" si="5"/>
        <v>0</v>
      </c>
      <c r="CR30" s="92">
        <f t="shared" si="5"/>
        <v>40</v>
      </c>
      <c r="CS30" s="92">
        <f t="shared" si="5"/>
        <v>60</v>
      </c>
      <c r="CT30" s="92">
        <f t="shared" si="5"/>
        <v>0</v>
      </c>
      <c r="CU30" s="92">
        <f t="shared" si="5"/>
        <v>40</v>
      </c>
      <c r="CV30" s="92">
        <f t="shared" si="5"/>
        <v>60</v>
      </c>
      <c r="CW30" s="92">
        <f t="shared" si="5"/>
        <v>0</v>
      </c>
      <c r="CX30" s="92">
        <f t="shared" si="5"/>
        <v>40</v>
      </c>
      <c r="CY30" s="92">
        <f t="shared" si="5"/>
        <v>60</v>
      </c>
      <c r="CZ30" s="92">
        <f t="shared" si="5"/>
        <v>0</v>
      </c>
      <c r="DA30" s="92">
        <f t="shared" si="5"/>
        <v>46.666666666666671</v>
      </c>
      <c r="DB30" s="92">
        <f t="shared" si="5"/>
        <v>53.333333333333336</v>
      </c>
      <c r="DC30" s="92">
        <f t="shared" si="5"/>
        <v>0</v>
      </c>
      <c r="DD30" s="92">
        <f t="shared" si="5"/>
        <v>6.666666666666667</v>
      </c>
      <c r="DE30" s="92">
        <f t="shared" si="5"/>
        <v>0</v>
      </c>
      <c r="DF30" s="92">
        <f t="shared" si="5"/>
        <v>0</v>
      </c>
      <c r="DG30" s="92">
        <f t="shared" si="5"/>
        <v>60</v>
      </c>
      <c r="DH30" s="92">
        <f t="shared" si="5"/>
        <v>40</v>
      </c>
      <c r="DI30" s="92">
        <f t="shared" si="5"/>
        <v>0</v>
      </c>
      <c r="DJ30" s="92">
        <f t="shared" si="5"/>
        <v>40</v>
      </c>
      <c r="DK30" s="92">
        <f t="shared" si="5"/>
        <v>60</v>
      </c>
      <c r="DL30" s="92">
        <f t="shared" si="5"/>
        <v>0</v>
      </c>
      <c r="DM30" s="92">
        <f t="shared" si="5"/>
        <v>46.666666666666671</v>
      </c>
      <c r="DN30" s="92">
        <f t="shared" si="5"/>
        <v>53.333333333333336</v>
      </c>
      <c r="DO30" s="92">
        <f t="shared" si="5"/>
        <v>0</v>
      </c>
    </row>
    <row r="31" spans="1:119" x14ac:dyDescent="0.3">
      <c r="B31" s="11"/>
      <c r="C31" s="12"/>
    </row>
    <row r="32" spans="1:119" x14ac:dyDescent="0.3">
      <c r="B32" s="122" t="s">
        <v>1155</v>
      </c>
      <c r="C32" s="123"/>
      <c r="D32" s="123"/>
      <c r="E32" s="124"/>
      <c r="F32" s="44"/>
      <c r="G32" s="44"/>
    </row>
    <row r="33" spans="2:7" x14ac:dyDescent="0.3">
      <c r="B33" s="17" t="s">
        <v>634</v>
      </c>
      <c r="C33" s="17" t="s">
        <v>642</v>
      </c>
      <c r="D33" s="37">
        <f>E33/100*15</f>
        <v>9.7142857142857171</v>
      </c>
      <c r="E33" s="38">
        <f>(C30+F30+I30+L30+O30+R30+U30)/7</f>
        <v>64.761904761904773</v>
      </c>
    </row>
    <row r="34" spans="2:7" x14ac:dyDescent="0.3">
      <c r="B34" s="4" t="s">
        <v>636</v>
      </c>
      <c r="C34" s="4" t="s">
        <v>642</v>
      </c>
      <c r="D34" s="37">
        <f t="shared" ref="D34:D35" si="6">E34/100*15</f>
        <v>5.2857142857142865</v>
      </c>
      <c r="E34" s="32">
        <f>(D30+G30+J30+M30+P30+S30+V30)/7</f>
        <v>35.238095238095241</v>
      </c>
    </row>
    <row r="35" spans="2:7" x14ac:dyDescent="0.3">
      <c r="B35" s="4" t="s">
        <v>637</v>
      </c>
      <c r="C35" s="4" t="s">
        <v>642</v>
      </c>
      <c r="D35" s="37">
        <f t="shared" si="6"/>
        <v>0</v>
      </c>
      <c r="E35" s="32">
        <f>(E30+H30+K30+N30+Q30+T30+W30)/7</f>
        <v>0</v>
      </c>
    </row>
    <row r="36" spans="2:7" x14ac:dyDescent="0.3">
      <c r="B36" s="4"/>
      <c r="C36" s="4"/>
      <c r="D36" s="33">
        <f>SUM(D33:D35)</f>
        <v>15.000000000000004</v>
      </c>
      <c r="E36" s="34">
        <f>SUM(E33:E35)</f>
        <v>100.00000000000001</v>
      </c>
    </row>
    <row r="37" spans="2:7" ht="30.75" customHeight="1" x14ac:dyDescent="0.3">
      <c r="B37" s="4"/>
      <c r="C37" s="4"/>
      <c r="D37" s="125" t="s">
        <v>272</v>
      </c>
      <c r="E37" s="125"/>
      <c r="F37" s="126" t="s">
        <v>1154</v>
      </c>
      <c r="G37" s="126"/>
    </row>
    <row r="38" spans="2:7" x14ac:dyDescent="0.3">
      <c r="B38" s="4" t="s">
        <v>634</v>
      </c>
      <c r="C38" s="4" t="s">
        <v>643</v>
      </c>
      <c r="D38" s="35">
        <f>E38/100*15</f>
        <v>6.8571428571428568</v>
      </c>
      <c r="E38" s="32">
        <f>(X30+AA30+AD30+AG30+AJ30+AM30+AP30)/7</f>
        <v>45.714285714285715</v>
      </c>
      <c r="F38" s="35">
        <f>G38/100*15</f>
        <v>5.6</v>
      </c>
      <c r="G38" s="32">
        <f>(AS30+AV30+AY30+BB30+BE30)/5</f>
        <v>37.333333333333329</v>
      </c>
    </row>
    <row r="39" spans="2:7" x14ac:dyDescent="0.3">
      <c r="B39" s="4" t="s">
        <v>636</v>
      </c>
      <c r="C39" s="4" t="s">
        <v>643</v>
      </c>
      <c r="D39" s="96">
        <f t="shared" ref="D39:D40" si="7">E39/100*15</f>
        <v>8.1428571428571423</v>
      </c>
      <c r="E39" s="32">
        <f>(Y30+AB30+AE30+AH30+AK30+AN30+AQ30)/7</f>
        <v>54.285714285714285</v>
      </c>
      <c r="F39" s="96">
        <f t="shared" ref="F39:F40" si="8">G39/100*15</f>
        <v>9.4</v>
      </c>
      <c r="G39" s="32">
        <f>(AT30+AW30+AZ30+BC30+BF30)/5</f>
        <v>62.666666666666671</v>
      </c>
    </row>
    <row r="40" spans="2:7" x14ac:dyDescent="0.3">
      <c r="B40" s="4" t="s">
        <v>637</v>
      </c>
      <c r="C40" s="4" t="s">
        <v>643</v>
      </c>
      <c r="D40" s="96">
        <f t="shared" si="7"/>
        <v>0</v>
      </c>
      <c r="E40" s="32">
        <f>(Z30+AC30+AF30+AI30+AL30+AO30+AR30)/7</f>
        <v>0</v>
      </c>
      <c r="F40" s="96">
        <f t="shared" si="8"/>
        <v>0</v>
      </c>
      <c r="G40" s="32">
        <f>(AU30+AX30+BA30+BD30+BG30)/5</f>
        <v>0</v>
      </c>
    </row>
    <row r="41" spans="2:7" x14ac:dyDescent="0.3">
      <c r="B41" s="4"/>
      <c r="C41" s="4"/>
      <c r="D41" s="34">
        <f>SUM(D38:D40)</f>
        <v>15</v>
      </c>
      <c r="E41" s="34">
        <f>SUM(E38:E40)</f>
        <v>100</v>
      </c>
      <c r="F41" s="34">
        <f>SUM(F38:F40)</f>
        <v>15</v>
      </c>
      <c r="G41" s="34">
        <f>SUM(G38:G40)</f>
        <v>100</v>
      </c>
    </row>
    <row r="42" spans="2:7" x14ac:dyDescent="0.3">
      <c r="B42" s="4" t="s">
        <v>634</v>
      </c>
      <c r="C42" s="4" t="s">
        <v>644</v>
      </c>
      <c r="D42" s="3">
        <f>E42/100*15</f>
        <v>8.8000000000000007</v>
      </c>
      <c r="E42" s="32">
        <f>(BH30+BK30+BN30+BQ30+BT30)/5</f>
        <v>58.666666666666671</v>
      </c>
    </row>
    <row r="43" spans="2:7" x14ac:dyDescent="0.3">
      <c r="B43" s="4" t="s">
        <v>636</v>
      </c>
      <c r="C43" s="4" t="s">
        <v>644</v>
      </c>
      <c r="D43" s="83">
        <f t="shared" ref="D43:D44" si="9">E43/100*15</f>
        <v>6.2</v>
      </c>
      <c r="E43" s="32">
        <f>(BI30+BL30+BO30+BR30+BU30)/5</f>
        <v>41.333333333333336</v>
      </c>
    </row>
    <row r="44" spans="2:7" x14ac:dyDescent="0.3">
      <c r="B44" s="4" t="s">
        <v>637</v>
      </c>
      <c r="C44" s="4" t="s">
        <v>644</v>
      </c>
      <c r="D44" s="83">
        <f t="shared" si="9"/>
        <v>0</v>
      </c>
      <c r="E44" s="32">
        <f>(BJ30+BM30+BP30+BS30+BV30)/5</f>
        <v>0</v>
      </c>
    </row>
    <row r="45" spans="2:7" x14ac:dyDescent="0.3">
      <c r="B45" s="4"/>
      <c r="C45" s="4"/>
      <c r="D45" s="33">
        <f>SUM(D42:D44)</f>
        <v>15</v>
      </c>
      <c r="E45" s="34">
        <f>SUM(E42:E44)</f>
        <v>100</v>
      </c>
    </row>
    <row r="46" spans="2:7" x14ac:dyDescent="0.3">
      <c r="B46" s="4"/>
      <c r="C46" s="4"/>
      <c r="D46" s="127" t="s">
        <v>275</v>
      </c>
      <c r="E46" s="128"/>
      <c r="F46" s="129" t="s">
        <v>41</v>
      </c>
      <c r="G46" s="130"/>
    </row>
    <row r="47" spans="2:7" x14ac:dyDescent="0.3">
      <c r="B47" s="4" t="s">
        <v>634</v>
      </c>
      <c r="C47" s="4" t="s">
        <v>645</v>
      </c>
      <c r="D47" s="3">
        <f>E47/100*15</f>
        <v>7.7500000000000009</v>
      </c>
      <c r="E47" s="32">
        <f>(BW30+BZ30+CC30+CF30)/4</f>
        <v>51.666666666666671</v>
      </c>
      <c r="F47" s="3">
        <f>G47/100*15</f>
        <v>7.3333333333333339</v>
      </c>
      <c r="G47" s="32">
        <f>(CI30+CL30+CO30+CR30+CU30+CX30)/6</f>
        <v>48.888888888888893</v>
      </c>
    </row>
    <row r="48" spans="2:7" x14ac:dyDescent="0.3">
      <c r="B48" s="4" t="s">
        <v>636</v>
      </c>
      <c r="C48" s="4" t="s">
        <v>645</v>
      </c>
      <c r="D48" s="83">
        <f t="shared" ref="D48:D49" si="10">E48/100*15</f>
        <v>7.25</v>
      </c>
      <c r="E48" s="32">
        <f>(BX30+CA30+CD30+CG30)/4</f>
        <v>48.333333333333336</v>
      </c>
      <c r="F48" s="83">
        <f t="shared" ref="F48:F49" si="11">G48/100*15</f>
        <v>7.6666666666666679</v>
      </c>
      <c r="G48" s="32">
        <f>(CJ30+CM30+CP30+CS30+CV30+CY30)/6</f>
        <v>51.111111111111114</v>
      </c>
    </row>
    <row r="49" spans="2:7" x14ac:dyDescent="0.3">
      <c r="B49" s="4" t="s">
        <v>637</v>
      </c>
      <c r="C49" s="4" t="s">
        <v>645</v>
      </c>
      <c r="D49" s="83">
        <f t="shared" si="10"/>
        <v>0</v>
      </c>
      <c r="E49" s="32">
        <f>(BY30+CB30+CE30+CH30)/4</f>
        <v>0</v>
      </c>
      <c r="F49" s="83">
        <f t="shared" si="11"/>
        <v>0</v>
      </c>
      <c r="G49" s="32">
        <f>(CK30+CN30+CQ30+CT30+CW30+CZ30)/6</f>
        <v>0</v>
      </c>
    </row>
    <row r="50" spans="2:7" x14ac:dyDescent="0.3">
      <c r="B50" s="4"/>
      <c r="C50" s="4"/>
      <c r="D50" s="33">
        <f>SUM(D47:D49)</f>
        <v>15</v>
      </c>
      <c r="E50" s="33">
        <f>SUM(E47:E49)</f>
        <v>100</v>
      </c>
      <c r="F50" s="33">
        <f>SUM(F47:F49)</f>
        <v>15.000000000000002</v>
      </c>
      <c r="G50" s="33">
        <f>SUM(G47:G49)</f>
        <v>100</v>
      </c>
    </row>
    <row r="51" spans="2:7" x14ac:dyDescent="0.3">
      <c r="B51" s="4" t="s">
        <v>634</v>
      </c>
      <c r="C51" s="4" t="s">
        <v>646</v>
      </c>
      <c r="D51" s="3">
        <f>E51/100*15</f>
        <v>6</v>
      </c>
      <c r="E51" s="32">
        <f>(DA30+DD30+DG30+DJ30+DM30)/5</f>
        <v>40</v>
      </c>
    </row>
    <row r="52" spans="2:7" x14ac:dyDescent="0.3">
      <c r="B52" s="4" t="s">
        <v>636</v>
      </c>
      <c r="C52" s="4" t="s">
        <v>646</v>
      </c>
      <c r="D52" s="83">
        <f>E52/100*15</f>
        <v>6.2</v>
      </c>
      <c r="E52" s="32">
        <f>(DB30+DE30+DH30+DK30+DN30)/5</f>
        <v>41.333333333333336</v>
      </c>
    </row>
    <row r="53" spans="2:7" x14ac:dyDescent="0.3">
      <c r="B53" s="4" t="s">
        <v>637</v>
      </c>
      <c r="C53" s="4" t="s">
        <v>646</v>
      </c>
      <c r="D53" s="83">
        <f>E53/100*15</f>
        <v>0</v>
      </c>
      <c r="E53" s="32">
        <f>(DC30+DF30+DI30+DL30+DO30)/5</f>
        <v>0</v>
      </c>
    </row>
    <row r="54" spans="2:7" x14ac:dyDescent="0.3">
      <c r="B54" s="4"/>
      <c r="C54" s="4"/>
      <c r="D54" s="33">
        <f>SUM(D51:D53)</f>
        <v>12.2</v>
      </c>
      <c r="E54" s="33">
        <f>SUM(E51:E53)</f>
        <v>81.333333333333343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  <mergeCell ref="B32:E32"/>
    <mergeCell ref="D37:E37"/>
    <mergeCell ref="F37:G37"/>
    <mergeCell ref="D46:E46"/>
    <mergeCell ref="F46:G4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A29:B29"/>
    <mergeCell ref="A30:B3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topLeftCell="A27" workbookViewId="0">
      <selection activeCell="D38" sqref="D38"/>
    </sheetView>
  </sheetViews>
  <sheetFormatPr defaultRowHeight="14.4" x14ac:dyDescent="0.3"/>
  <cols>
    <col min="2" max="2" width="27" customWidth="1"/>
    <col min="5" max="5" width="10.21875" customWidth="1"/>
    <col min="6" max="6" width="10.44140625" customWidth="1"/>
    <col min="7" max="7" width="11.6640625" customWidth="1"/>
  </cols>
  <sheetData>
    <row r="1" spans="1:122" ht="15.6" x14ac:dyDescent="0.3">
      <c r="A1" s="6" t="s">
        <v>42</v>
      </c>
      <c r="B1" s="14" t="s">
        <v>278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1367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7" t="s">
        <v>1159</v>
      </c>
      <c r="DQ2" s="147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14" t="s">
        <v>0</v>
      </c>
      <c r="B4" s="114" t="s">
        <v>162</v>
      </c>
      <c r="C4" s="138" t="s">
        <v>270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3" t="s">
        <v>271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52" t="s">
        <v>742</v>
      </c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68" t="s">
        <v>279</v>
      </c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69"/>
      <c r="DC4" s="169"/>
      <c r="DD4" s="169"/>
      <c r="DE4" s="169"/>
      <c r="DF4" s="170"/>
      <c r="DG4" s="163" t="s">
        <v>283</v>
      </c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</row>
    <row r="5" spans="1:122" ht="15.75" customHeight="1" x14ac:dyDescent="0.3">
      <c r="A5" s="114"/>
      <c r="B5" s="114"/>
      <c r="C5" s="159" t="s">
        <v>1165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64" t="s">
        <v>272</v>
      </c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52" t="s">
        <v>273</v>
      </c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65" t="s">
        <v>30</v>
      </c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7"/>
      <c r="AY5" s="165" t="s">
        <v>280</v>
      </c>
      <c r="AZ5" s="166"/>
      <c r="BA5" s="166"/>
      <c r="BB5" s="166"/>
      <c r="BC5" s="166"/>
      <c r="BD5" s="166"/>
      <c r="BE5" s="166"/>
      <c r="BF5" s="166"/>
      <c r="BG5" s="166"/>
      <c r="BH5" s="166"/>
      <c r="BI5" s="166"/>
      <c r="BJ5" s="167"/>
      <c r="BK5" s="157" t="s">
        <v>275</v>
      </c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 t="s">
        <v>281</v>
      </c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33" t="s">
        <v>282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5"/>
      <c r="CU5" s="171" t="s">
        <v>41</v>
      </c>
      <c r="CV5" s="172"/>
      <c r="CW5" s="172"/>
      <c r="CX5" s="172"/>
      <c r="CY5" s="172"/>
      <c r="CZ5" s="172"/>
      <c r="DA5" s="172"/>
      <c r="DB5" s="172"/>
      <c r="DC5" s="172"/>
      <c r="DD5" s="172"/>
      <c r="DE5" s="172"/>
      <c r="DF5" s="173"/>
      <c r="DG5" s="152" t="s">
        <v>277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</row>
    <row r="6" spans="1:122" ht="0.75" customHeight="1" x14ac:dyDescent="0.3">
      <c r="A6" s="114"/>
      <c r="B6" s="114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14"/>
      <c r="B7" s="114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14"/>
      <c r="B8" s="114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14"/>
      <c r="B9" s="114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14"/>
      <c r="B10" s="114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14"/>
      <c r="B11" s="114"/>
      <c r="C11" s="116" t="s">
        <v>43</v>
      </c>
      <c r="D11" s="117" t="s">
        <v>2</v>
      </c>
      <c r="E11" s="117" t="s">
        <v>3</v>
      </c>
      <c r="F11" s="117" t="s">
        <v>44</v>
      </c>
      <c r="G11" s="117" t="s">
        <v>8</v>
      </c>
      <c r="H11" s="117" t="s">
        <v>1</v>
      </c>
      <c r="I11" s="120" t="s">
        <v>45</v>
      </c>
      <c r="J11" s="121"/>
      <c r="K11" s="121"/>
      <c r="L11" s="120" t="s">
        <v>46</v>
      </c>
      <c r="M11" s="121"/>
      <c r="N11" s="121"/>
      <c r="O11" s="158" t="s">
        <v>52</v>
      </c>
      <c r="P11" s="158"/>
      <c r="Q11" s="158"/>
      <c r="R11" s="158" t="s">
        <v>2</v>
      </c>
      <c r="S11" s="158"/>
      <c r="T11" s="158"/>
      <c r="U11" s="158" t="s">
        <v>53</v>
      </c>
      <c r="V11" s="158"/>
      <c r="W11" s="158"/>
      <c r="X11" s="158" t="s">
        <v>9</v>
      </c>
      <c r="Y11" s="158"/>
      <c r="Z11" s="158"/>
      <c r="AA11" s="158" t="s">
        <v>4</v>
      </c>
      <c r="AB11" s="158"/>
      <c r="AC11" s="158"/>
      <c r="AD11" s="153" t="s">
        <v>5</v>
      </c>
      <c r="AE11" s="153"/>
      <c r="AF11" s="153"/>
      <c r="AG11" s="158" t="s">
        <v>10</v>
      </c>
      <c r="AH11" s="158"/>
      <c r="AI11" s="158"/>
      <c r="AJ11" s="158" t="s">
        <v>6</v>
      </c>
      <c r="AK11" s="158"/>
      <c r="AL11" s="158"/>
      <c r="AM11" s="153" t="s">
        <v>284</v>
      </c>
      <c r="AN11" s="153"/>
      <c r="AO11" s="153"/>
      <c r="AP11" s="153" t="s">
        <v>285</v>
      </c>
      <c r="AQ11" s="153"/>
      <c r="AR11" s="153"/>
      <c r="AS11" s="153" t="s">
        <v>286</v>
      </c>
      <c r="AT11" s="153"/>
      <c r="AU11" s="153"/>
      <c r="AV11" s="153" t="s">
        <v>287</v>
      </c>
      <c r="AW11" s="153"/>
      <c r="AX11" s="153"/>
      <c r="AY11" s="153" t="s">
        <v>47</v>
      </c>
      <c r="AZ11" s="153"/>
      <c r="BA11" s="153"/>
      <c r="BB11" s="153" t="s">
        <v>48</v>
      </c>
      <c r="BC11" s="153"/>
      <c r="BD11" s="153"/>
      <c r="BE11" s="153" t="s">
        <v>49</v>
      </c>
      <c r="BF11" s="153"/>
      <c r="BG11" s="153"/>
      <c r="BH11" s="153" t="s">
        <v>50</v>
      </c>
      <c r="BI11" s="153"/>
      <c r="BJ11" s="153"/>
      <c r="BK11" s="153" t="s">
        <v>51</v>
      </c>
      <c r="BL11" s="153"/>
      <c r="BM11" s="153"/>
      <c r="BN11" s="153" t="s">
        <v>54</v>
      </c>
      <c r="BO11" s="153"/>
      <c r="BP11" s="153"/>
      <c r="BQ11" s="153" t="s">
        <v>55</v>
      </c>
      <c r="BR11" s="153"/>
      <c r="BS11" s="153"/>
      <c r="BT11" s="153" t="s">
        <v>56</v>
      </c>
      <c r="BU11" s="153"/>
      <c r="BV11" s="153"/>
      <c r="BW11" s="153" t="s">
        <v>57</v>
      </c>
      <c r="BX11" s="153"/>
      <c r="BY11" s="153"/>
      <c r="BZ11" s="153" t="s">
        <v>288</v>
      </c>
      <c r="CA11" s="153"/>
      <c r="CB11" s="153"/>
      <c r="CC11" s="153" t="s">
        <v>289</v>
      </c>
      <c r="CD11" s="153"/>
      <c r="CE11" s="153"/>
      <c r="CF11" s="153" t="s">
        <v>290</v>
      </c>
      <c r="CG11" s="153"/>
      <c r="CH11" s="153"/>
      <c r="CI11" s="153" t="s">
        <v>291</v>
      </c>
      <c r="CJ11" s="153"/>
      <c r="CK11" s="153"/>
      <c r="CL11" s="153" t="s">
        <v>292</v>
      </c>
      <c r="CM11" s="153"/>
      <c r="CN11" s="153"/>
      <c r="CO11" s="153" t="s">
        <v>293</v>
      </c>
      <c r="CP11" s="153"/>
      <c r="CQ11" s="153"/>
      <c r="CR11" s="153" t="s">
        <v>294</v>
      </c>
      <c r="CS11" s="153"/>
      <c r="CT11" s="153"/>
      <c r="CU11" s="153" t="s">
        <v>295</v>
      </c>
      <c r="CV11" s="153"/>
      <c r="CW11" s="153"/>
      <c r="CX11" s="153" t="s">
        <v>296</v>
      </c>
      <c r="CY11" s="153"/>
      <c r="CZ11" s="153"/>
      <c r="DA11" s="153" t="s">
        <v>297</v>
      </c>
      <c r="DB11" s="153"/>
      <c r="DC11" s="153"/>
      <c r="DD11" s="153" t="s">
        <v>298</v>
      </c>
      <c r="DE11" s="153"/>
      <c r="DF11" s="153"/>
      <c r="DG11" s="153" t="s">
        <v>299</v>
      </c>
      <c r="DH11" s="153"/>
      <c r="DI11" s="153"/>
      <c r="DJ11" s="153" t="s">
        <v>300</v>
      </c>
      <c r="DK11" s="153"/>
      <c r="DL11" s="153"/>
      <c r="DM11" s="153" t="s">
        <v>301</v>
      </c>
      <c r="DN11" s="153"/>
      <c r="DO11" s="153"/>
      <c r="DP11" s="153" t="s">
        <v>302</v>
      </c>
      <c r="DQ11" s="153"/>
      <c r="DR11" s="153"/>
    </row>
    <row r="12" spans="1:122" ht="51" customHeight="1" x14ac:dyDescent="0.3">
      <c r="A12" s="114"/>
      <c r="B12" s="115"/>
      <c r="C12" s="111" t="s">
        <v>743</v>
      </c>
      <c r="D12" s="111"/>
      <c r="E12" s="111"/>
      <c r="F12" s="111" t="s">
        <v>747</v>
      </c>
      <c r="G12" s="111"/>
      <c r="H12" s="111"/>
      <c r="I12" s="111" t="s">
        <v>240</v>
      </c>
      <c r="J12" s="111"/>
      <c r="K12" s="111"/>
      <c r="L12" s="111" t="s">
        <v>242</v>
      </c>
      <c r="M12" s="111"/>
      <c r="N12" s="111"/>
      <c r="O12" s="111" t="s">
        <v>751</v>
      </c>
      <c r="P12" s="111"/>
      <c r="Q12" s="111"/>
      <c r="R12" s="111" t="s">
        <v>752</v>
      </c>
      <c r="S12" s="111"/>
      <c r="T12" s="111"/>
      <c r="U12" s="111" t="s">
        <v>754</v>
      </c>
      <c r="V12" s="111"/>
      <c r="W12" s="111"/>
      <c r="X12" s="111" t="s">
        <v>757</v>
      </c>
      <c r="Y12" s="111"/>
      <c r="Z12" s="111"/>
      <c r="AA12" s="111" t="s">
        <v>760</v>
      </c>
      <c r="AB12" s="111"/>
      <c r="AC12" s="111"/>
      <c r="AD12" s="111" t="s">
        <v>254</v>
      </c>
      <c r="AE12" s="111"/>
      <c r="AF12" s="111"/>
      <c r="AG12" s="111" t="s">
        <v>763</v>
      </c>
      <c r="AH12" s="111"/>
      <c r="AI12" s="111"/>
      <c r="AJ12" s="111" t="s">
        <v>765</v>
      </c>
      <c r="AK12" s="111"/>
      <c r="AL12" s="111"/>
      <c r="AM12" s="111" t="s">
        <v>766</v>
      </c>
      <c r="AN12" s="111"/>
      <c r="AO12" s="111"/>
      <c r="AP12" s="113" t="s">
        <v>358</v>
      </c>
      <c r="AQ12" s="113"/>
      <c r="AR12" s="113"/>
      <c r="AS12" s="113" t="s">
        <v>770</v>
      </c>
      <c r="AT12" s="113"/>
      <c r="AU12" s="113"/>
      <c r="AV12" s="113" t="s">
        <v>774</v>
      </c>
      <c r="AW12" s="113"/>
      <c r="AX12" s="113"/>
      <c r="AY12" s="113" t="s">
        <v>776</v>
      </c>
      <c r="AZ12" s="113"/>
      <c r="BA12" s="113"/>
      <c r="BB12" s="113" t="s">
        <v>779</v>
      </c>
      <c r="BC12" s="113"/>
      <c r="BD12" s="113"/>
      <c r="BE12" s="113" t="s">
        <v>780</v>
      </c>
      <c r="BF12" s="113"/>
      <c r="BG12" s="113"/>
      <c r="BH12" s="113" t="s">
        <v>781</v>
      </c>
      <c r="BI12" s="113"/>
      <c r="BJ12" s="113"/>
      <c r="BK12" s="113" t="s">
        <v>782</v>
      </c>
      <c r="BL12" s="113"/>
      <c r="BM12" s="113"/>
      <c r="BN12" s="113" t="s">
        <v>784</v>
      </c>
      <c r="BO12" s="113"/>
      <c r="BP12" s="113"/>
      <c r="BQ12" s="113" t="s">
        <v>785</v>
      </c>
      <c r="BR12" s="113"/>
      <c r="BS12" s="113"/>
      <c r="BT12" s="113" t="s">
        <v>786</v>
      </c>
      <c r="BU12" s="113"/>
      <c r="BV12" s="113"/>
      <c r="BW12" s="113" t="s">
        <v>789</v>
      </c>
      <c r="BX12" s="113"/>
      <c r="BY12" s="113"/>
      <c r="BZ12" s="113" t="s">
        <v>790</v>
      </c>
      <c r="CA12" s="113"/>
      <c r="CB12" s="113"/>
      <c r="CC12" s="113" t="s">
        <v>794</v>
      </c>
      <c r="CD12" s="113"/>
      <c r="CE12" s="113"/>
      <c r="CF12" s="113" t="s">
        <v>797</v>
      </c>
      <c r="CG12" s="113"/>
      <c r="CH12" s="113"/>
      <c r="CI12" s="113" t="s">
        <v>798</v>
      </c>
      <c r="CJ12" s="113"/>
      <c r="CK12" s="113"/>
      <c r="CL12" s="113" t="s">
        <v>800</v>
      </c>
      <c r="CM12" s="113"/>
      <c r="CN12" s="113"/>
      <c r="CO12" s="113" t="s">
        <v>801</v>
      </c>
      <c r="CP12" s="113"/>
      <c r="CQ12" s="113"/>
      <c r="CR12" s="113" t="s">
        <v>803</v>
      </c>
      <c r="CS12" s="113"/>
      <c r="CT12" s="113"/>
      <c r="CU12" s="113" t="s">
        <v>804</v>
      </c>
      <c r="CV12" s="113"/>
      <c r="CW12" s="113"/>
      <c r="CX12" s="113" t="s">
        <v>805</v>
      </c>
      <c r="CY12" s="113"/>
      <c r="CZ12" s="113"/>
      <c r="DA12" s="113" t="s">
        <v>806</v>
      </c>
      <c r="DB12" s="113"/>
      <c r="DC12" s="113"/>
      <c r="DD12" s="113" t="s">
        <v>807</v>
      </c>
      <c r="DE12" s="113"/>
      <c r="DF12" s="113"/>
      <c r="DG12" s="112" t="s">
        <v>809</v>
      </c>
      <c r="DH12" s="112"/>
      <c r="DI12" s="112"/>
      <c r="DJ12" s="112" t="s">
        <v>813</v>
      </c>
      <c r="DK12" s="112"/>
      <c r="DL12" s="112"/>
      <c r="DM12" s="111" t="s">
        <v>816</v>
      </c>
      <c r="DN12" s="111"/>
      <c r="DO12" s="111"/>
      <c r="DP12" s="111" t="s">
        <v>818</v>
      </c>
      <c r="DQ12" s="111"/>
      <c r="DR12" s="111"/>
    </row>
    <row r="13" spans="1:122" ht="102.75" customHeight="1" x14ac:dyDescent="0.3">
      <c r="A13" s="114"/>
      <c r="B13" s="115"/>
      <c r="C13" s="59" t="s">
        <v>744</v>
      </c>
      <c r="D13" s="59" t="s">
        <v>745</v>
      </c>
      <c r="E13" s="59" t="s">
        <v>746</v>
      </c>
      <c r="F13" s="59" t="s">
        <v>236</v>
      </c>
      <c r="G13" s="59" t="s">
        <v>237</v>
      </c>
      <c r="H13" s="59" t="s">
        <v>238</v>
      </c>
      <c r="I13" s="59" t="s">
        <v>748</v>
      </c>
      <c r="J13" s="59" t="s">
        <v>749</v>
      </c>
      <c r="K13" s="59" t="s">
        <v>750</v>
      </c>
      <c r="L13" s="59" t="s">
        <v>243</v>
      </c>
      <c r="M13" s="59" t="s">
        <v>244</v>
      </c>
      <c r="N13" s="59" t="s">
        <v>245</v>
      </c>
      <c r="O13" s="59" t="s">
        <v>246</v>
      </c>
      <c r="P13" s="59" t="s">
        <v>247</v>
      </c>
      <c r="Q13" s="59" t="s">
        <v>248</v>
      </c>
      <c r="R13" s="59" t="s">
        <v>249</v>
      </c>
      <c r="S13" s="59" t="s">
        <v>391</v>
      </c>
      <c r="T13" s="59" t="s">
        <v>753</v>
      </c>
      <c r="U13" s="59" t="s">
        <v>755</v>
      </c>
      <c r="V13" s="59" t="s">
        <v>756</v>
      </c>
      <c r="W13" s="59" t="s">
        <v>196</v>
      </c>
      <c r="X13" s="59" t="s">
        <v>438</v>
      </c>
      <c r="Y13" s="59" t="s">
        <v>758</v>
      </c>
      <c r="Z13" s="59" t="s">
        <v>759</v>
      </c>
      <c r="AA13" s="59" t="s">
        <v>253</v>
      </c>
      <c r="AB13" s="59" t="s">
        <v>761</v>
      </c>
      <c r="AC13" s="59" t="s">
        <v>762</v>
      </c>
      <c r="AD13" s="59" t="s">
        <v>201</v>
      </c>
      <c r="AE13" s="59" t="s">
        <v>222</v>
      </c>
      <c r="AF13" s="59" t="s">
        <v>203</v>
      </c>
      <c r="AG13" s="59" t="s">
        <v>255</v>
      </c>
      <c r="AH13" s="59" t="s">
        <v>764</v>
      </c>
      <c r="AI13" s="59" t="s">
        <v>267</v>
      </c>
      <c r="AJ13" s="59" t="s">
        <v>256</v>
      </c>
      <c r="AK13" s="59" t="s">
        <v>257</v>
      </c>
      <c r="AL13" s="59" t="s">
        <v>258</v>
      </c>
      <c r="AM13" s="59" t="s">
        <v>767</v>
      </c>
      <c r="AN13" s="59" t="s">
        <v>768</v>
      </c>
      <c r="AO13" s="59" t="s">
        <v>769</v>
      </c>
      <c r="AP13" s="59" t="s">
        <v>359</v>
      </c>
      <c r="AQ13" s="59" t="s">
        <v>360</v>
      </c>
      <c r="AR13" s="59" t="s">
        <v>361</v>
      </c>
      <c r="AS13" s="59" t="s">
        <v>771</v>
      </c>
      <c r="AT13" s="59" t="s">
        <v>772</v>
      </c>
      <c r="AU13" s="59" t="s">
        <v>773</v>
      </c>
      <c r="AV13" s="59" t="s">
        <v>363</v>
      </c>
      <c r="AW13" s="59" t="s">
        <v>775</v>
      </c>
      <c r="AX13" s="59" t="s">
        <v>364</v>
      </c>
      <c r="AY13" s="30" t="s">
        <v>259</v>
      </c>
      <c r="AZ13" s="30" t="s">
        <v>777</v>
      </c>
      <c r="BA13" s="30" t="s">
        <v>778</v>
      </c>
      <c r="BB13" s="30" t="s">
        <v>260</v>
      </c>
      <c r="BC13" s="30" t="s">
        <v>261</v>
      </c>
      <c r="BD13" s="30" t="s">
        <v>262</v>
      </c>
      <c r="BE13" s="30" t="s">
        <v>263</v>
      </c>
      <c r="BF13" s="30" t="s">
        <v>428</v>
      </c>
      <c r="BG13" s="30" t="s">
        <v>264</v>
      </c>
      <c r="BH13" s="30" t="s">
        <v>174</v>
      </c>
      <c r="BI13" s="30" t="s">
        <v>265</v>
      </c>
      <c r="BJ13" s="30" t="s">
        <v>266</v>
      </c>
      <c r="BK13" s="30" t="s">
        <v>368</v>
      </c>
      <c r="BL13" s="30" t="s">
        <v>783</v>
      </c>
      <c r="BM13" s="30" t="s">
        <v>369</v>
      </c>
      <c r="BN13" s="30" t="s">
        <v>365</v>
      </c>
      <c r="BO13" s="30" t="s">
        <v>366</v>
      </c>
      <c r="BP13" s="30" t="s">
        <v>367</v>
      </c>
      <c r="BQ13" s="30" t="s">
        <v>370</v>
      </c>
      <c r="BR13" s="30" t="s">
        <v>495</v>
      </c>
      <c r="BS13" s="30" t="s">
        <v>371</v>
      </c>
      <c r="BT13" s="30" t="s">
        <v>372</v>
      </c>
      <c r="BU13" s="30" t="s">
        <v>787</v>
      </c>
      <c r="BV13" s="30" t="s">
        <v>788</v>
      </c>
      <c r="BW13" s="30" t="s">
        <v>230</v>
      </c>
      <c r="BX13" s="30" t="s">
        <v>231</v>
      </c>
      <c r="BY13" s="30" t="s">
        <v>250</v>
      </c>
      <c r="BZ13" s="30" t="s">
        <v>791</v>
      </c>
      <c r="CA13" s="30" t="s">
        <v>792</v>
      </c>
      <c r="CB13" s="30" t="s">
        <v>793</v>
      </c>
      <c r="CC13" s="30" t="s">
        <v>795</v>
      </c>
      <c r="CD13" s="30" t="s">
        <v>374</v>
      </c>
      <c r="CE13" s="30" t="s">
        <v>796</v>
      </c>
      <c r="CF13" s="30" t="s">
        <v>375</v>
      </c>
      <c r="CG13" s="30" t="s">
        <v>376</v>
      </c>
      <c r="CH13" s="30" t="s">
        <v>377</v>
      </c>
      <c r="CI13" s="30" t="s">
        <v>378</v>
      </c>
      <c r="CJ13" s="30" t="s">
        <v>799</v>
      </c>
      <c r="CK13" s="30" t="s">
        <v>379</v>
      </c>
      <c r="CL13" s="30" t="s">
        <v>380</v>
      </c>
      <c r="CM13" s="30" t="s">
        <v>381</v>
      </c>
      <c r="CN13" s="30" t="s">
        <v>382</v>
      </c>
      <c r="CO13" s="30" t="s">
        <v>241</v>
      </c>
      <c r="CP13" s="30" t="s">
        <v>383</v>
      </c>
      <c r="CQ13" s="30" t="s">
        <v>802</v>
      </c>
      <c r="CR13" s="30" t="s">
        <v>384</v>
      </c>
      <c r="CS13" s="30" t="s">
        <v>385</v>
      </c>
      <c r="CT13" s="30" t="s">
        <v>386</v>
      </c>
      <c r="CU13" s="30" t="s">
        <v>388</v>
      </c>
      <c r="CV13" s="30" t="s">
        <v>389</v>
      </c>
      <c r="CW13" s="30" t="s">
        <v>390</v>
      </c>
      <c r="CX13" s="30" t="s">
        <v>392</v>
      </c>
      <c r="CY13" s="30" t="s">
        <v>393</v>
      </c>
      <c r="CZ13" s="30" t="s">
        <v>394</v>
      </c>
      <c r="DA13" s="30" t="s">
        <v>395</v>
      </c>
      <c r="DB13" s="30" t="s">
        <v>204</v>
      </c>
      <c r="DC13" s="30" t="s">
        <v>396</v>
      </c>
      <c r="DD13" s="30" t="s">
        <v>808</v>
      </c>
      <c r="DE13" s="30" t="s">
        <v>362</v>
      </c>
      <c r="DF13" s="30" t="s">
        <v>218</v>
      </c>
      <c r="DG13" s="59" t="s">
        <v>810</v>
      </c>
      <c r="DH13" s="59" t="s">
        <v>811</v>
      </c>
      <c r="DI13" s="59" t="s">
        <v>812</v>
      </c>
      <c r="DJ13" s="59" t="s">
        <v>633</v>
      </c>
      <c r="DK13" s="59" t="s">
        <v>814</v>
      </c>
      <c r="DL13" s="59" t="s">
        <v>815</v>
      </c>
      <c r="DM13" s="59" t="s">
        <v>398</v>
      </c>
      <c r="DN13" s="59" t="s">
        <v>399</v>
      </c>
      <c r="DO13" s="59" t="s">
        <v>817</v>
      </c>
      <c r="DP13" s="59" t="s">
        <v>400</v>
      </c>
      <c r="DQ13" s="59" t="s">
        <v>233</v>
      </c>
      <c r="DR13" s="59" t="s">
        <v>401</v>
      </c>
    </row>
    <row r="14" spans="1:122" ht="15.6" x14ac:dyDescent="0.3">
      <c r="A14" s="82">
        <v>1</v>
      </c>
      <c r="B14" s="81" t="s">
        <v>1311</v>
      </c>
      <c r="C14" s="5"/>
      <c r="D14" s="5">
        <v>1</v>
      </c>
      <c r="E14" s="5"/>
      <c r="F14" s="13">
        <v>1</v>
      </c>
      <c r="G14" s="13"/>
      <c r="H14" s="13"/>
      <c r="I14" s="13">
        <v>1</v>
      </c>
      <c r="J14" s="13"/>
      <c r="K14" s="13"/>
      <c r="L14" s="13"/>
      <c r="M14" s="13">
        <v>1</v>
      </c>
      <c r="N14" s="13"/>
      <c r="O14" s="13">
        <v>1</v>
      </c>
      <c r="P14" s="13"/>
      <c r="Q14" s="13"/>
      <c r="R14" s="13">
        <v>1</v>
      </c>
      <c r="S14" s="13"/>
      <c r="T14" s="17"/>
      <c r="U14" s="17"/>
      <c r="V14" s="17">
        <v>1</v>
      </c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/>
      <c r="AQ14" s="17">
        <v>1</v>
      </c>
      <c r="AR14" s="17"/>
      <c r="AS14" s="17"/>
      <c r="AT14" s="17">
        <v>1</v>
      </c>
      <c r="AU14" s="17"/>
      <c r="AV14" s="17">
        <v>1</v>
      </c>
      <c r="AW14" s="17"/>
      <c r="AX14" s="17"/>
      <c r="AY14" s="17">
        <v>1</v>
      </c>
      <c r="AZ14" s="17"/>
      <c r="BA14" s="17"/>
      <c r="BB14" s="17"/>
      <c r="BC14" s="17">
        <v>1</v>
      </c>
      <c r="BD14" s="17"/>
      <c r="BE14" s="17">
        <v>1</v>
      </c>
      <c r="BF14" s="17"/>
      <c r="BG14" s="17"/>
      <c r="BH14" s="17"/>
      <c r="BI14" s="17">
        <v>1</v>
      </c>
      <c r="BJ14" s="17"/>
      <c r="BK14" s="17">
        <v>1</v>
      </c>
      <c r="BL14" s="17"/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17"/>
      <c r="BX14" s="17">
        <v>1</v>
      </c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>
        <v>1</v>
      </c>
      <c r="CJ14" s="17"/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/>
      <c r="DB14" s="17">
        <v>1</v>
      </c>
      <c r="DC14" s="17"/>
      <c r="DD14" s="17">
        <v>1</v>
      </c>
      <c r="DE14" s="17"/>
      <c r="DF14" s="17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17"/>
    </row>
    <row r="15" spans="1:122" ht="15.6" x14ac:dyDescent="0.3">
      <c r="A15" s="82">
        <v>2</v>
      </c>
      <c r="B15" s="81" t="s">
        <v>1312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4"/>
      <c r="U15" s="4">
        <v>1</v>
      </c>
      <c r="V15" s="4"/>
      <c r="W15" s="1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6" x14ac:dyDescent="0.3">
      <c r="A16" s="82">
        <v>3</v>
      </c>
      <c r="B16" s="81" t="s">
        <v>1313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4"/>
      <c r="U16" s="4">
        <v>1</v>
      </c>
      <c r="V16" s="4"/>
      <c r="W16" s="1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</row>
    <row r="17" spans="1:122" ht="15.6" x14ac:dyDescent="0.3">
      <c r="A17" s="82">
        <v>4</v>
      </c>
      <c r="B17" s="81" t="s">
        <v>1314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4"/>
      <c r="U17" s="4">
        <v>1</v>
      </c>
      <c r="V17" s="4"/>
      <c r="W17" s="1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</row>
    <row r="18" spans="1:122" ht="15.6" x14ac:dyDescent="0.3">
      <c r="A18" s="82">
        <v>5</v>
      </c>
      <c r="B18" s="81" t="s">
        <v>1315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4"/>
      <c r="U18" s="4">
        <v>1</v>
      </c>
      <c r="V18" s="4"/>
      <c r="W18" s="1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</row>
    <row r="19" spans="1:122" ht="15.6" x14ac:dyDescent="0.3">
      <c r="A19" s="82">
        <v>6</v>
      </c>
      <c r="B19" s="81" t="s">
        <v>1316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4"/>
      <c r="U19" s="4"/>
      <c r="V19" s="4">
        <v>1</v>
      </c>
      <c r="W19" s="1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</row>
    <row r="20" spans="1:122" ht="15.6" x14ac:dyDescent="0.3">
      <c r="A20" s="82">
        <v>7</v>
      </c>
      <c r="B20" s="81" t="s">
        <v>1317</v>
      </c>
      <c r="C20" s="9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4"/>
      <c r="U20" s="4">
        <v>1</v>
      </c>
      <c r="V20" s="4"/>
      <c r="W20" s="1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</row>
    <row r="21" spans="1:122" ht="15.6" x14ac:dyDescent="0.3">
      <c r="A21" s="98">
        <v>8</v>
      </c>
      <c r="B21" s="91" t="s">
        <v>1318</v>
      </c>
      <c r="C21" s="3"/>
      <c r="D21" s="3">
        <v>1</v>
      </c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</row>
    <row r="22" spans="1:122" ht="15.6" x14ac:dyDescent="0.3">
      <c r="A22" s="98">
        <v>9</v>
      </c>
      <c r="B22" s="91" t="s">
        <v>1319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122" ht="15.6" x14ac:dyDescent="0.3">
      <c r="A23" s="98">
        <v>10</v>
      </c>
      <c r="B23" s="91" t="s">
        <v>1320</v>
      </c>
      <c r="C23" s="3"/>
      <c r="D23" s="3">
        <v>1</v>
      </c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</row>
    <row r="24" spans="1:122" ht="15.6" x14ac:dyDescent="0.3">
      <c r="A24" s="98">
        <v>11</v>
      </c>
      <c r="B24" s="91" t="s">
        <v>1321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</row>
    <row r="25" spans="1:122" ht="15.6" x14ac:dyDescent="0.3">
      <c r="A25" s="98">
        <v>12</v>
      </c>
      <c r="B25" s="91" t="s">
        <v>1322</v>
      </c>
      <c r="C25" s="3">
        <v>1</v>
      </c>
      <c r="D25" s="3"/>
      <c r="E25" s="3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</row>
    <row r="26" spans="1:122" ht="15.6" x14ac:dyDescent="0.3">
      <c r="A26" s="98">
        <v>13</v>
      </c>
      <c r="B26" s="91" t="s">
        <v>1323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</row>
    <row r="27" spans="1:122" ht="15.6" x14ac:dyDescent="0.3">
      <c r="A27" s="98">
        <v>14</v>
      </c>
      <c r="B27" s="91" t="s">
        <v>1328</v>
      </c>
      <c r="C27" s="3">
        <v>1</v>
      </c>
      <c r="D27" s="3"/>
      <c r="E27" s="3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</row>
    <row r="28" spans="1:122" ht="15.6" x14ac:dyDescent="0.3">
      <c r="A28" s="98">
        <v>15</v>
      </c>
      <c r="B28" s="91" t="s">
        <v>1324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</row>
    <row r="29" spans="1:122" ht="15.6" x14ac:dyDescent="0.3">
      <c r="A29" s="98">
        <v>16</v>
      </c>
      <c r="B29" s="91" t="s">
        <v>1325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</row>
    <row r="30" spans="1:122" ht="15.6" x14ac:dyDescent="0.3">
      <c r="A30" s="98">
        <v>17</v>
      </c>
      <c r="B30" s="91" t="s">
        <v>1326</v>
      </c>
      <c r="C30" s="3"/>
      <c r="D30" s="3">
        <v>1</v>
      </c>
      <c r="E30" s="3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>
        <v>1</v>
      </c>
      <c r="DR30" s="4"/>
    </row>
    <row r="31" spans="1:122" ht="15.6" x14ac:dyDescent="0.3">
      <c r="A31" s="98">
        <v>18</v>
      </c>
      <c r="B31" s="91" t="s">
        <v>1327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</row>
    <row r="32" spans="1:122" x14ac:dyDescent="0.3">
      <c r="A32" s="107" t="s">
        <v>163</v>
      </c>
      <c r="B32" s="108"/>
      <c r="C32" s="3">
        <f t="shared" ref="C32:AH32" si="0">SUM(C14:C31)</f>
        <v>13</v>
      </c>
      <c r="D32" s="3">
        <f t="shared" si="0"/>
        <v>5</v>
      </c>
      <c r="E32" s="3">
        <f t="shared" si="0"/>
        <v>0</v>
      </c>
      <c r="F32" s="3">
        <f t="shared" si="0"/>
        <v>17</v>
      </c>
      <c r="G32" s="3">
        <f t="shared" si="0"/>
        <v>1</v>
      </c>
      <c r="H32" s="3">
        <f t="shared" si="0"/>
        <v>0</v>
      </c>
      <c r="I32" s="3">
        <f t="shared" si="0"/>
        <v>15</v>
      </c>
      <c r="J32" s="3">
        <f t="shared" si="0"/>
        <v>3</v>
      </c>
      <c r="K32" s="3">
        <f t="shared" si="0"/>
        <v>0</v>
      </c>
      <c r="L32" s="3">
        <f t="shared" si="0"/>
        <v>15</v>
      </c>
      <c r="M32" s="3">
        <f t="shared" si="0"/>
        <v>3</v>
      </c>
      <c r="N32" s="3">
        <f t="shared" si="0"/>
        <v>0</v>
      </c>
      <c r="O32" s="3">
        <f t="shared" si="0"/>
        <v>17</v>
      </c>
      <c r="P32" s="3">
        <f t="shared" si="0"/>
        <v>1</v>
      </c>
      <c r="Q32" s="3">
        <f t="shared" si="0"/>
        <v>0</v>
      </c>
      <c r="R32" s="3">
        <f t="shared" si="0"/>
        <v>13</v>
      </c>
      <c r="S32" s="3">
        <f t="shared" si="0"/>
        <v>5</v>
      </c>
      <c r="T32" s="3">
        <f t="shared" si="0"/>
        <v>0</v>
      </c>
      <c r="U32" s="3">
        <f t="shared" si="0"/>
        <v>14</v>
      </c>
      <c r="V32" s="3">
        <f t="shared" si="0"/>
        <v>4</v>
      </c>
      <c r="W32" s="3">
        <f t="shared" si="0"/>
        <v>0</v>
      </c>
      <c r="X32" s="3">
        <f t="shared" si="0"/>
        <v>12</v>
      </c>
      <c r="Y32" s="3">
        <f t="shared" si="0"/>
        <v>6</v>
      </c>
      <c r="Z32" s="3">
        <f t="shared" si="0"/>
        <v>0</v>
      </c>
      <c r="AA32" s="3">
        <f t="shared" si="0"/>
        <v>15</v>
      </c>
      <c r="AB32" s="3">
        <f t="shared" si="0"/>
        <v>3</v>
      </c>
      <c r="AC32" s="3">
        <f t="shared" si="0"/>
        <v>0</v>
      </c>
      <c r="AD32" s="3">
        <f t="shared" si="0"/>
        <v>14</v>
      </c>
      <c r="AE32" s="3">
        <f t="shared" si="0"/>
        <v>4</v>
      </c>
      <c r="AF32" s="3">
        <f t="shared" si="0"/>
        <v>0</v>
      </c>
      <c r="AG32" s="3">
        <f t="shared" si="0"/>
        <v>15</v>
      </c>
      <c r="AH32" s="3">
        <f t="shared" si="0"/>
        <v>3</v>
      </c>
      <c r="AI32" s="3">
        <f t="shared" ref="AI32:BN32" si="1">SUM(AI14:AI31)</f>
        <v>0</v>
      </c>
      <c r="AJ32" s="3">
        <f t="shared" si="1"/>
        <v>17</v>
      </c>
      <c r="AK32" s="3">
        <f t="shared" si="1"/>
        <v>1</v>
      </c>
      <c r="AL32" s="3">
        <f t="shared" si="1"/>
        <v>0</v>
      </c>
      <c r="AM32" s="3">
        <f t="shared" si="1"/>
        <v>15</v>
      </c>
      <c r="AN32" s="3">
        <f t="shared" si="1"/>
        <v>3</v>
      </c>
      <c r="AO32" s="3">
        <f t="shared" si="1"/>
        <v>0</v>
      </c>
      <c r="AP32" s="3">
        <f t="shared" si="1"/>
        <v>14</v>
      </c>
      <c r="AQ32" s="3">
        <f t="shared" si="1"/>
        <v>4</v>
      </c>
      <c r="AR32" s="3">
        <f t="shared" si="1"/>
        <v>0</v>
      </c>
      <c r="AS32" s="3">
        <f t="shared" si="1"/>
        <v>13</v>
      </c>
      <c r="AT32" s="3">
        <f t="shared" si="1"/>
        <v>5</v>
      </c>
      <c r="AU32" s="3">
        <f t="shared" si="1"/>
        <v>0</v>
      </c>
      <c r="AV32" s="3">
        <f t="shared" si="1"/>
        <v>17</v>
      </c>
      <c r="AW32" s="3">
        <f t="shared" si="1"/>
        <v>1</v>
      </c>
      <c r="AX32" s="3">
        <f t="shared" si="1"/>
        <v>0</v>
      </c>
      <c r="AY32" s="3">
        <f t="shared" si="1"/>
        <v>15</v>
      </c>
      <c r="AZ32" s="3">
        <f t="shared" si="1"/>
        <v>3</v>
      </c>
      <c r="BA32" s="3">
        <f t="shared" si="1"/>
        <v>0</v>
      </c>
      <c r="BB32" s="3">
        <f t="shared" si="1"/>
        <v>15</v>
      </c>
      <c r="BC32" s="3">
        <f t="shared" si="1"/>
        <v>3</v>
      </c>
      <c r="BD32" s="3">
        <f t="shared" si="1"/>
        <v>0</v>
      </c>
      <c r="BE32" s="3">
        <f t="shared" si="1"/>
        <v>17</v>
      </c>
      <c r="BF32" s="3">
        <f t="shared" si="1"/>
        <v>1</v>
      </c>
      <c r="BG32" s="3">
        <f t="shared" si="1"/>
        <v>0</v>
      </c>
      <c r="BH32" s="3">
        <f t="shared" si="1"/>
        <v>13</v>
      </c>
      <c r="BI32" s="3">
        <f t="shared" si="1"/>
        <v>5</v>
      </c>
      <c r="BJ32" s="3">
        <f t="shared" si="1"/>
        <v>0</v>
      </c>
      <c r="BK32" s="3">
        <f t="shared" si="1"/>
        <v>17</v>
      </c>
      <c r="BL32" s="3">
        <f t="shared" si="1"/>
        <v>1</v>
      </c>
      <c r="BM32" s="3">
        <f t="shared" si="1"/>
        <v>0</v>
      </c>
      <c r="BN32" s="3">
        <f t="shared" si="1"/>
        <v>15</v>
      </c>
      <c r="BO32" s="3">
        <f t="shared" ref="BO32:CT32" si="2">SUM(BO14:BO31)</f>
        <v>3</v>
      </c>
      <c r="BP32" s="3">
        <f t="shared" si="2"/>
        <v>0</v>
      </c>
      <c r="BQ32" s="3">
        <f t="shared" si="2"/>
        <v>15</v>
      </c>
      <c r="BR32" s="3">
        <f t="shared" si="2"/>
        <v>3</v>
      </c>
      <c r="BS32" s="3">
        <f t="shared" si="2"/>
        <v>0</v>
      </c>
      <c r="BT32" s="3">
        <f t="shared" si="2"/>
        <v>17</v>
      </c>
      <c r="BU32" s="3">
        <f t="shared" si="2"/>
        <v>1</v>
      </c>
      <c r="BV32" s="3">
        <f t="shared" si="2"/>
        <v>0</v>
      </c>
      <c r="BW32" s="3">
        <f t="shared" si="2"/>
        <v>13</v>
      </c>
      <c r="BX32" s="3">
        <f t="shared" si="2"/>
        <v>5</v>
      </c>
      <c r="BY32" s="3">
        <f t="shared" si="2"/>
        <v>0</v>
      </c>
      <c r="BZ32" s="3">
        <f t="shared" si="2"/>
        <v>17</v>
      </c>
      <c r="CA32" s="3">
        <f t="shared" si="2"/>
        <v>1</v>
      </c>
      <c r="CB32" s="3">
        <f t="shared" si="2"/>
        <v>0</v>
      </c>
      <c r="CC32" s="3">
        <f t="shared" si="2"/>
        <v>15</v>
      </c>
      <c r="CD32" s="3">
        <f t="shared" si="2"/>
        <v>3</v>
      </c>
      <c r="CE32" s="3">
        <f t="shared" si="2"/>
        <v>0</v>
      </c>
      <c r="CF32" s="3">
        <f t="shared" si="2"/>
        <v>15</v>
      </c>
      <c r="CG32" s="3">
        <f t="shared" si="2"/>
        <v>3</v>
      </c>
      <c r="CH32" s="3">
        <f t="shared" si="2"/>
        <v>0</v>
      </c>
      <c r="CI32" s="3">
        <f t="shared" si="2"/>
        <v>17</v>
      </c>
      <c r="CJ32" s="3">
        <f t="shared" si="2"/>
        <v>1</v>
      </c>
      <c r="CK32" s="3">
        <f t="shared" si="2"/>
        <v>0</v>
      </c>
      <c r="CL32" s="3">
        <f t="shared" si="2"/>
        <v>13</v>
      </c>
      <c r="CM32" s="3">
        <f t="shared" si="2"/>
        <v>5</v>
      </c>
      <c r="CN32" s="3">
        <f t="shared" si="2"/>
        <v>0</v>
      </c>
      <c r="CO32" s="3">
        <f t="shared" si="2"/>
        <v>17</v>
      </c>
      <c r="CP32" s="3">
        <f t="shared" si="2"/>
        <v>1</v>
      </c>
      <c r="CQ32" s="3">
        <f t="shared" si="2"/>
        <v>0</v>
      </c>
      <c r="CR32" s="3">
        <f t="shared" si="2"/>
        <v>15</v>
      </c>
      <c r="CS32" s="3">
        <f t="shared" si="2"/>
        <v>3</v>
      </c>
      <c r="CT32" s="3">
        <f t="shared" si="2"/>
        <v>0</v>
      </c>
      <c r="CU32" s="3">
        <f t="shared" ref="CU32:DR32" si="3">SUM(CU14:CU31)</f>
        <v>15</v>
      </c>
      <c r="CV32" s="3">
        <f t="shared" si="3"/>
        <v>3</v>
      </c>
      <c r="CW32" s="3">
        <f t="shared" si="3"/>
        <v>0</v>
      </c>
      <c r="CX32" s="3">
        <f t="shared" si="3"/>
        <v>17</v>
      </c>
      <c r="CY32" s="3">
        <f t="shared" si="3"/>
        <v>1</v>
      </c>
      <c r="CZ32" s="3">
        <f t="shared" si="3"/>
        <v>0</v>
      </c>
      <c r="DA32" s="3">
        <f t="shared" si="3"/>
        <v>13</v>
      </c>
      <c r="DB32" s="3">
        <f t="shared" si="3"/>
        <v>5</v>
      </c>
      <c r="DC32" s="3">
        <f t="shared" si="3"/>
        <v>0</v>
      </c>
      <c r="DD32" s="3">
        <f t="shared" si="3"/>
        <v>17</v>
      </c>
      <c r="DE32" s="3">
        <f t="shared" si="3"/>
        <v>1</v>
      </c>
      <c r="DF32" s="3">
        <f t="shared" si="3"/>
        <v>0</v>
      </c>
      <c r="DG32" s="3">
        <f t="shared" si="3"/>
        <v>15</v>
      </c>
      <c r="DH32" s="3">
        <f t="shared" si="3"/>
        <v>3</v>
      </c>
      <c r="DI32" s="3">
        <f t="shared" si="3"/>
        <v>0</v>
      </c>
      <c r="DJ32" s="3">
        <f t="shared" si="3"/>
        <v>15</v>
      </c>
      <c r="DK32" s="3">
        <f t="shared" si="3"/>
        <v>3</v>
      </c>
      <c r="DL32" s="3">
        <f t="shared" si="3"/>
        <v>0</v>
      </c>
      <c r="DM32" s="3">
        <f t="shared" si="3"/>
        <v>17</v>
      </c>
      <c r="DN32" s="3">
        <f t="shared" si="3"/>
        <v>1</v>
      </c>
      <c r="DO32" s="3">
        <f t="shared" si="3"/>
        <v>0</v>
      </c>
      <c r="DP32" s="3">
        <f t="shared" si="3"/>
        <v>13</v>
      </c>
      <c r="DQ32" s="3">
        <f t="shared" si="3"/>
        <v>5</v>
      </c>
      <c r="DR32" s="3">
        <f t="shared" si="3"/>
        <v>0</v>
      </c>
    </row>
    <row r="33" spans="1:122" ht="37.5" customHeight="1" x14ac:dyDescent="0.3">
      <c r="A33" s="109" t="s">
        <v>662</v>
      </c>
      <c r="B33" s="110"/>
      <c r="C33" s="27">
        <f>C32/18%</f>
        <v>72.222222222222229</v>
      </c>
      <c r="D33" s="92">
        <f t="shared" ref="D33:BO33" si="4">D32/18%</f>
        <v>27.777777777777779</v>
      </c>
      <c r="E33" s="92">
        <f t="shared" si="4"/>
        <v>0</v>
      </c>
      <c r="F33" s="92">
        <f t="shared" si="4"/>
        <v>94.444444444444443</v>
      </c>
      <c r="G33" s="92">
        <f t="shared" si="4"/>
        <v>5.5555555555555554</v>
      </c>
      <c r="H33" s="92">
        <f t="shared" si="4"/>
        <v>0</v>
      </c>
      <c r="I33" s="92">
        <f t="shared" si="4"/>
        <v>83.333333333333343</v>
      </c>
      <c r="J33" s="92">
        <f t="shared" si="4"/>
        <v>16.666666666666668</v>
      </c>
      <c r="K33" s="92">
        <f t="shared" si="4"/>
        <v>0</v>
      </c>
      <c r="L33" s="92">
        <f t="shared" si="4"/>
        <v>83.333333333333343</v>
      </c>
      <c r="M33" s="92">
        <f t="shared" si="4"/>
        <v>16.666666666666668</v>
      </c>
      <c r="N33" s="92">
        <f t="shared" si="4"/>
        <v>0</v>
      </c>
      <c r="O33" s="92">
        <f t="shared" si="4"/>
        <v>94.444444444444443</v>
      </c>
      <c r="P33" s="92">
        <f t="shared" si="4"/>
        <v>5.5555555555555554</v>
      </c>
      <c r="Q33" s="92">
        <f t="shared" si="4"/>
        <v>0</v>
      </c>
      <c r="R33" s="92">
        <f t="shared" si="4"/>
        <v>72.222222222222229</v>
      </c>
      <c r="S33" s="92">
        <f t="shared" si="4"/>
        <v>27.777777777777779</v>
      </c>
      <c r="T33" s="92">
        <f t="shared" si="4"/>
        <v>0</v>
      </c>
      <c r="U33" s="92">
        <f t="shared" si="4"/>
        <v>77.777777777777786</v>
      </c>
      <c r="V33" s="92">
        <f t="shared" si="4"/>
        <v>22.222222222222221</v>
      </c>
      <c r="W33" s="92">
        <f t="shared" si="4"/>
        <v>0</v>
      </c>
      <c r="X33" s="92">
        <f t="shared" si="4"/>
        <v>66.666666666666671</v>
      </c>
      <c r="Y33" s="92">
        <f t="shared" si="4"/>
        <v>33.333333333333336</v>
      </c>
      <c r="Z33" s="92">
        <f t="shared" si="4"/>
        <v>0</v>
      </c>
      <c r="AA33" s="92">
        <f t="shared" si="4"/>
        <v>83.333333333333343</v>
      </c>
      <c r="AB33" s="92">
        <f t="shared" si="4"/>
        <v>16.666666666666668</v>
      </c>
      <c r="AC33" s="92">
        <f t="shared" si="4"/>
        <v>0</v>
      </c>
      <c r="AD33" s="92">
        <f t="shared" si="4"/>
        <v>77.777777777777786</v>
      </c>
      <c r="AE33" s="92">
        <f t="shared" si="4"/>
        <v>22.222222222222221</v>
      </c>
      <c r="AF33" s="92">
        <f t="shared" si="4"/>
        <v>0</v>
      </c>
      <c r="AG33" s="92">
        <f t="shared" si="4"/>
        <v>83.333333333333343</v>
      </c>
      <c r="AH33" s="92">
        <f t="shared" si="4"/>
        <v>16.666666666666668</v>
      </c>
      <c r="AI33" s="92">
        <f t="shared" si="4"/>
        <v>0</v>
      </c>
      <c r="AJ33" s="92">
        <f t="shared" si="4"/>
        <v>94.444444444444443</v>
      </c>
      <c r="AK33" s="92">
        <f t="shared" si="4"/>
        <v>5.5555555555555554</v>
      </c>
      <c r="AL33" s="92">
        <f t="shared" si="4"/>
        <v>0</v>
      </c>
      <c r="AM33" s="92">
        <f t="shared" si="4"/>
        <v>83.333333333333343</v>
      </c>
      <c r="AN33" s="92">
        <f t="shared" si="4"/>
        <v>16.666666666666668</v>
      </c>
      <c r="AO33" s="92">
        <f t="shared" si="4"/>
        <v>0</v>
      </c>
      <c r="AP33" s="92">
        <f t="shared" si="4"/>
        <v>77.777777777777786</v>
      </c>
      <c r="AQ33" s="92">
        <f t="shared" si="4"/>
        <v>22.222222222222221</v>
      </c>
      <c r="AR33" s="92">
        <f t="shared" si="4"/>
        <v>0</v>
      </c>
      <c r="AS33" s="92">
        <f t="shared" si="4"/>
        <v>72.222222222222229</v>
      </c>
      <c r="AT33" s="92">
        <f t="shared" si="4"/>
        <v>27.777777777777779</v>
      </c>
      <c r="AU33" s="92">
        <f t="shared" si="4"/>
        <v>0</v>
      </c>
      <c r="AV33" s="92">
        <f t="shared" si="4"/>
        <v>94.444444444444443</v>
      </c>
      <c r="AW33" s="92">
        <f t="shared" si="4"/>
        <v>5.5555555555555554</v>
      </c>
      <c r="AX33" s="92">
        <f t="shared" si="4"/>
        <v>0</v>
      </c>
      <c r="AY33" s="92">
        <f t="shared" si="4"/>
        <v>83.333333333333343</v>
      </c>
      <c r="AZ33" s="92">
        <f t="shared" si="4"/>
        <v>16.666666666666668</v>
      </c>
      <c r="BA33" s="92">
        <f t="shared" si="4"/>
        <v>0</v>
      </c>
      <c r="BB33" s="92">
        <f t="shared" si="4"/>
        <v>83.333333333333343</v>
      </c>
      <c r="BC33" s="92">
        <f t="shared" si="4"/>
        <v>16.666666666666668</v>
      </c>
      <c r="BD33" s="92">
        <f t="shared" si="4"/>
        <v>0</v>
      </c>
      <c r="BE33" s="92">
        <f t="shared" si="4"/>
        <v>94.444444444444443</v>
      </c>
      <c r="BF33" s="92">
        <f t="shared" si="4"/>
        <v>5.5555555555555554</v>
      </c>
      <c r="BG33" s="92">
        <f t="shared" si="4"/>
        <v>0</v>
      </c>
      <c r="BH33" s="92">
        <f t="shared" si="4"/>
        <v>72.222222222222229</v>
      </c>
      <c r="BI33" s="92">
        <f t="shared" si="4"/>
        <v>27.777777777777779</v>
      </c>
      <c r="BJ33" s="92">
        <f t="shared" si="4"/>
        <v>0</v>
      </c>
      <c r="BK33" s="92">
        <f t="shared" si="4"/>
        <v>94.444444444444443</v>
      </c>
      <c r="BL33" s="92">
        <f t="shared" si="4"/>
        <v>5.5555555555555554</v>
      </c>
      <c r="BM33" s="92">
        <f t="shared" si="4"/>
        <v>0</v>
      </c>
      <c r="BN33" s="92">
        <f t="shared" si="4"/>
        <v>83.333333333333343</v>
      </c>
      <c r="BO33" s="92">
        <f t="shared" si="4"/>
        <v>16.666666666666668</v>
      </c>
      <c r="BP33" s="92">
        <f t="shared" ref="BP33:DR33" si="5">BP32/18%</f>
        <v>0</v>
      </c>
      <c r="BQ33" s="92">
        <f t="shared" si="5"/>
        <v>83.333333333333343</v>
      </c>
      <c r="BR33" s="92">
        <f t="shared" si="5"/>
        <v>16.666666666666668</v>
      </c>
      <c r="BS33" s="92">
        <f t="shared" si="5"/>
        <v>0</v>
      </c>
      <c r="BT33" s="92">
        <f t="shared" si="5"/>
        <v>94.444444444444443</v>
      </c>
      <c r="BU33" s="92">
        <f t="shared" si="5"/>
        <v>5.5555555555555554</v>
      </c>
      <c r="BV33" s="92">
        <f t="shared" si="5"/>
        <v>0</v>
      </c>
      <c r="BW33" s="92">
        <f t="shared" si="5"/>
        <v>72.222222222222229</v>
      </c>
      <c r="BX33" s="92">
        <f t="shared" si="5"/>
        <v>27.777777777777779</v>
      </c>
      <c r="BY33" s="92">
        <f t="shared" si="5"/>
        <v>0</v>
      </c>
      <c r="BZ33" s="92">
        <f t="shared" si="5"/>
        <v>94.444444444444443</v>
      </c>
      <c r="CA33" s="92">
        <f t="shared" si="5"/>
        <v>5.5555555555555554</v>
      </c>
      <c r="CB33" s="92">
        <f t="shared" si="5"/>
        <v>0</v>
      </c>
      <c r="CC33" s="92">
        <f t="shared" si="5"/>
        <v>83.333333333333343</v>
      </c>
      <c r="CD33" s="92">
        <f t="shared" si="5"/>
        <v>16.666666666666668</v>
      </c>
      <c r="CE33" s="92">
        <f t="shared" si="5"/>
        <v>0</v>
      </c>
      <c r="CF33" s="92">
        <f t="shared" si="5"/>
        <v>83.333333333333343</v>
      </c>
      <c r="CG33" s="92">
        <f t="shared" si="5"/>
        <v>16.666666666666668</v>
      </c>
      <c r="CH33" s="92">
        <f t="shared" si="5"/>
        <v>0</v>
      </c>
      <c r="CI33" s="92">
        <f t="shared" si="5"/>
        <v>94.444444444444443</v>
      </c>
      <c r="CJ33" s="92">
        <f t="shared" si="5"/>
        <v>5.5555555555555554</v>
      </c>
      <c r="CK33" s="92">
        <f t="shared" si="5"/>
        <v>0</v>
      </c>
      <c r="CL33" s="92">
        <f t="shared" si="5"/>
        <v>72.222222222222229</v>
      </c>
      <c r="CM33" s="92">
        <f t="shared" si="5"/>
        <v>27.777777777777779</v>
      </c>
      <c r="CN33" s="92">
        <f t="shared" si="5"/>
        <v>0</v>
      </c>
      <c r="CO33" s="92">
        <f t="shared" si="5"/>
        <v>94.444444444444443</v>
      </c>
      <c r="CP33" s="92">
        <f t="shared" si="5"/>
        <v>5.5555555555555554</v>
      </c>
      <c r="CQ33" s="92">
        <f t="shared" si="5"/>
        <v>0</v>
      </c>
      <c r="CR33" s="92">
        <f t="shared" si="5"/>
        <v>83.333333333333343</v>
      </c>
      <c r="CS33" s="92">
        <f t="shared" si="5"/>
        <v>16.666666666666668</v>
      </c>
      <c r="CT33" s="92">
        <f t="shared" si="5"/>
        <v>0</v>
      </c>
      <c r="CU33" s="92">
        <f t="shared" si="5"/>
        <v>83.333333333333343</v>
      </c>
      <c r="CV33" s="92">
        <f t="shared" si="5"/>
        <v>16.666666666666668</v>
      </c>
      <c r="CW33" s="92">
        <f t="shared" si="5"/>
        <v>0</v>
      </c>
      <c r="CX33" s="92">
        <f t="shared" si="5"/>
        <v>94.444444444444443</v>
      </c>
      <c r="CY33" s="92">
        <f t="shared" si="5"/>
        <v>5.5555555555555554</v>
      </c>
      <c r="CZ33" s="92">
        <f t="shared" si="5"/>
        <v>0</v>
      </c>
      <c r="DA33" s="92">
        <f t="shared" si="5"/>
        <v>72.222222222222229</v>
      </c>
      <c r="DB33" s="92">
        <f t="shared" si="5"/>
        <v>27.777777777777779</v>
      </c>
      <c r="DC33" s="92">
        <f t="shared" si="5"/>
        <v>0</v>
      </c>
      <c r="DD33" s="92">
        <f t="shared" si="5"/>
        <v>94.444444444444443</v>
      </c>
      <c r="DE33" s="92">
        <f t="shared" si="5"/>
        <v>5.5555555555555554</v>
      </c>
      <c r="DF33" s="92">
        <f t="shared" si="5"/>
        <v>0</v>
      </c>
      <c r="DG33" s="92">
        <f t="shared" si="5"/>
        <v>83.333333333333343</v>
      </c>
      <c r="DH33" s="92">
        <f t="shared" si="5"/>
        <v>16.666666666666668</v>
      </c>
      <c r="DI33" s="92">
        <f t="shared" si="5"/>
        <v>0</v>
      </c>
      <c r="DJ33" s="92">
        <f t="shared" si="5"/>
        <v>83.333333333333343</v>
      </c>
      <c r="DK33" s="92">
        <f t="shared" si="5"/>
        <v>16.666666666666668</v>
      </c>
      <c r="DL33" s="92">
        <f t="shared" si="5"/>
        <v>0</v>
      </c>
      <c r="DM33" s="92">
        <f t="shared" si="5"/>
        <v>94.444444444444443</v>
      </c>
      <c r="DN33" s="92">
        <f t="shared" si="5"/>
        <v>5.5555555555555554</v>
      </c>
      <c r="DO33" s="92">
        <f t="shared" si="5"/>
        <v>0</v>
      </c>
      <c r="DP33" s="92">
        <f t="shared" si="5"/>
        <v>72.222222222222229</v>
      </c>
      <c r="DQ33" s="92">
        <f t="shared" si="5"/>
        <v>27.777777777777779</v>
      </c>
      <c r="DR33" s="92">
        <f t="shared" si="5"/>
        <v>0</v>
      </c>
    </row>
    <row r="35" spans="1:122" x14ac:dyDescent="0.3">
      <c r="B35" s="162" t="s">
        <v>1155</v>
      </c>
      <c r="C35" s="162"/>
      <c r="D35" s="162"/>
      <c r="E35" s="162"/>
      <c r="F35" s="44"/>
      <c r="G35" s="44"/>
    </row>
    <row r="36" spans="1:122" x14ac:dyDescent="0.3">
      <c r="B36" s="4" t="s">
        <v>634</v>
      </c>
      <c r="C36" s="4" t="s">
        <v>647</v>
      </c>
      <c r="D36" s="3">
        <f>E36/100*18</f>
        <v>15.000000000000004</v>
      </c>
      <c r="E36" s="32">
        <f>(C33+F33+I33+L33)/4</f>
        <v>83.333333333333343</v>
      </c>
    </row>
    <row r="37" spans="1:122" x14ac:dyDescent="0.3">
      <c r="B37" s="4" t="s">
        <v>636</v>
      </c>
      <c r="C37" s="4" t="s">
        <v>647</v>
      </c>
      <c r="D37" s="83">
        <f t="shared" ref="D37:D38" si="6">E37/100*18</f>
        <v>3.0000000000000004</v>
      </c>
      <c r="E37" s="32">
        <f>(D33+G33+J33+M33)/4</f>
        <v>16.666666666666668</v>
      </c>
    </row>
    <row r="38" spans="1:122" x14ac:dyDescent="0.3">
      <c r="B38" s="4" t="s">
        <v>637</v>
      </c>
      <c r="C38" s="4" t="s">
        <v>647</v>
      </c>
      <c r="D38" s="83">
        <f t="shared" si="6"/>
        <v>0</v>
      </c>
      <c r="E38" s="32">
        <f>(E33+H33+K33+N33)/4</f>
        <v>0</v>
      </c>
    </row>
    <row r="39" spans="1:122" x14ac:dyDescent="0.3">
      <c r="B39" s="4"/>
      <c r="C39" s="4"/>
      <c r="D39" s="33">
        <f>SUM(D36:D38)</f>
        <v>18.000000000000004</v>
      </c>
      <c r="E39" s="34">
        <f>SUM(E36:E38)</f>
        <v>100.00000000000001</v>
      </c>
    </row>
    <row r="40" spans="1:122" ht="27.6" customHeight="1" x14ac:dyDescent="0.3">
      <c r="B40" s="4"/>
      <c r="C40" s="20"/>
      <c r="D40" s="125" t="s">
        <v>272</v>
      </c>
      <c r="E40" s="125"/>
      <c r="F40" s="126" t="s">
        <v>273</v>
      </c>
      <c r="G40" s="126"/>
    </row>
    <row r="41" spans="1:122" x14ac:dyDescent="0.3">
      <c r="B41" s="4" t="s">
        <v>634</v>
      </c>
      <c r="C41" s="20" t="s">
        <v>648</v>
      </c>
      <c r="D41" s="35">
        <f>E41/100*18</f>
        <v>14.000000000000002</v>
      </c>
      <c r="E41" s="32">
        <f>(O33+R33+U33+X33)/4</f>
        <v>77.777777777777786</v>
      </c>
      <c r="F41" s="3">
        <f>G41/100*18</f>
        <v>15.250000000000002</v>
      </c>
      <c r="G41" s="3">
        <f>(AA33+AD33+AG33+AJ33)/4</f>
        <v>84.722222222222229</v>
      </c>
    </row>
    <row r="42" spans="1:122" x14ac:dyDescent="0.3">
      <c r="B42" s="4" t="s">
        <v>636</v>
      </c>
      <c r="C42" s="20" t="s">
        <v>648</v>
      </c>
      <c r="D42" s="96">
        <f t="shared" ref="D42:D43" si="7">E42/100*18</f>
        <v>4</v>
      </c>
      <c r="E42" s="32">
        <f>(P33+S33+V33+Y33)/4</f>
        <v>22.222222222222221</v>
      </c>
      <c r="F42" s="83">
        <f t="shared" ref="F42:F43" si="8">G42/100*18</f>
        <v>2.75</v>
      </c>
      <c r="G42" s="3">
        <f>(AB33+AE33+AH33+AK33)/4</f>
        <v>15.277777777777779</v>
      </c>
    </row>
    <row r="43" spans="1:122" x14ac:dyDescent="0.3">
      <c r="B43" s="4" t="s">
        <v>637</v>
      </c>
      <c r="C43" s="20" t="s">
        <v>648</v>
      </c>
      <c r="D43" s="96">
        <f t="shared" si="7"/>
        <v>0</v>
      </c>
      <c r="E43" s="32">
        <f>(Q33+T33+W33+Z33)/4</f>
        <v>0</v>
      </c>
      <c r="F43" s="83">
        <f t="shared" si="8"/>
        <v>0</v>
      </c>
      <c r="G43" s="46">
        <f>(AC33+AF33+AI33+AL33)/4</f>
        <v>0</v>
      </c>
    </row>
    <row r="44" spans="1:122" x14ac:dyDescent="0.3">
      <c r="B44" s="4"/>
      <c r="C44" s="20"/>
      <c r="D44" s="34">
        <f>SUM(D41:D43)</f>
        <v>18</v>
      </c>
      <c r="E44" s="34">
        <f>SUM(E41:E43)</f>
        <v>100</v>
      </c>
      <c r="F44" s="45">
        <f>SUM(F41:F43)</f>
        <v>18</v>
      </c>
      <c r="G44" s="47">
        <f>SUM(G41:G43)</f>
        <v>100</v>
      </c>
    </row>
    <row r="45" spans="1:122" x14ac:dyDescent="0.3">
      <c r="B45" s="4" t="s">
        <v>634</v>
      </c>
      <c r="C45" s="4" t="s">
        <v>649</v>
      </c>
      <c r="D45" s="3">
        <f>E45/100*18</f>
        <v>14.750000000000002</v>
      </c>
      <c r="E45" s="32">
        <f>(AM33+AP33+AS33+AV33)/4</f>
        <v>81.944444444444457</v>
      </c>
    </row>
    <row r="46" spans="1:122" x14ac:dyDescent="0.3">
      <c r="B46" s="4" t="s">
        <v>636</v>
      </c>
      <c r="C46" s="4" t="s">
        <v>649</v>
      </c>
      <c r="D46" s="83">
        <f t="shared" ref="D46:D47" si="9">E46/100*18</f>
        <v>3.2499999999999996</v>
      </c>
      <c r="E46" s="32">
        <f>(AN33+AQ33+AT33+AW33)/4</f>
        <v>18.055555555555554</v>
      </c>
    </row>
    <row r="47" spans="1:122" x14ac:dyDescent="0.3">
      <c r="B47" s="4" t="s">
        <v>637</v>
      </c>
      <c r="C47" s="4" t="s">
        <v>649</v>
      </c>
      <c r="D47" s="83">
        <f t="shared" si="9"/>
        <v>0</v>
      </c>
      <c r="E47" s="32">
        <f>(AO33+AR33+AU33+AX33)/4</f>
        <v>0</v>
      </c>
    </row>
    <row r="48" spans="1:122" x14ac:dyDescent="0.3">
      <c r="B48" s="36"/>
      <c r="C48" s="36"/>
      <c r="D48" s="39">
        <f>SUM(D45:D47)</f>
        <v>18</v>
      </c>
      <c r="E48" s="40">
        <f>SUM(E45:E47)</f>
        <v>100.00000000000001</v>
      </c>
      <c r="F48" s="41"/>
    </row>
    <row r="49" spans="2:13" x14ac:dyDescent="0.3">
      <c r="B49" s="4"/>
      <c r="C49" s="4"/>
      <c r="D49" s="125" t="s">
        <v>280</v>
      </c>
      <c r="E49" s="125"/>
      <c r="F49" s="125" t="s">
        <v>275</v>
      </c>
      <c r="G49" s="125"/>
      <c r="H49" s="163" t="s">
        <v>281</v>
      </c>
      <c r="I49" s="163"/>
      <c r="J49" s="163" t="s">
        <v>282</v>
      </c>
      <c r="K49" s="163"/>
      <c r="L49" s="163" t="s">
        <v>41</v>
      </c>
      <c r="M49" s="163"/>
    </row>
    <row r="50" spans="2:13" x14ac:dyDescent="0.3">
      <c r="B50" s="4" t="s">
        <v>634</v>
      </c>
      <c r="C50" s="4" t="s">
        <v>650</v>
      </c>
      <c r="D50" s="3">
        <f>E50/100*18</f>
        <v>15.000000000000004</v>
      </c>
      <c r="E50" s="32">
        <f>(AY33+BB33+BE33+BH33)/4</f>
        <v>83.333333333333343</v>
      </c>
      <c r="F50" s="3">
        <f>G50/100*18</f>
        <v>16</v>
      </c>
      <c r="G50" s="32">
        <f>(BK33+BN33+BQ33+BT33)/4</f>
        <v>88.888888888888886</v>
      </c>
      <c r="H50" s="3">
        <f>I50/100*18</f>
        <v>15.000000000000004</v>
      </c>
      <c r="I50" s="32">
        <f>(BW33+BZ33+CC33+CF33)/4</f>
        <v>83.333333333333343</v>
      </c>
      <c r="J50" s="3">
        <f>K50/100*18</f>
        <v>15.5</v>
      </c>
      <c r="K50" s="32">
        <f>(CI33+CL33+CO33+CR33)/4</f>
        <v>86.111111111111114</v>
      </c>
      <c r="L50" s="3">
        <f>M50/100*18</f>
        <v>15.5</v>
      </c>
      <c r="M50" s="32">
        <f>(CU33+CX33+DA33+DD33)/4</f>
        <v>86.111111111111114</v>
      </c>
    </row>
    <row r="51" spans="2:13" x14ac:dyDescent="0.3">
      <c r="B51" s="4" t="s">
        <v>636</v>
      </c>
      <c r="C51" s="4" t="s">
        <v>650</v>
      </c>
      <c r="D51" s="83">
        <f t="shared" ref="D51:D52" si="10">E51/100*18</f>
        <v>3.0000000000000004</v>
      </c>
      <c r="E51" s="32">
        <f>(AZ33+BC33+BF33+BI33)/4</f>
        <v>16.666666666666668</v>
      </c>
      <c r="F51" s="83">
        <f t="shared" ref="F51:F52" si="11">G51/100*18</f>
        <v>2</v>
      </c>
      <c r="G51" s="32">
        <f>(BL33+BO33+BR33+BU33)/4</f>
        <v>11.111111111111111</v>
      </c>
      <c r="H51" s="83">
        <f t="shared" ref="H51:H52" si="12">I51/100*18</f>
        <v>3.0000000000000004</v>
      </c>
      <c r="I51" s="32">
        <f>(BX33+CA33+CD33+CG33)/4</f>
        <v>16.666666666666668</v>
      </c>
      <c r="J51" s="83">
        <f t="shared" ref="J51:J52" si="13">K51/100*18</f>
        <v>2.5</v>
      </c>
      <c r="K51" s="32">
        <f>(CJ33+CM33+CP33+CS33)/4</f>
        <v>13.888888888888889</v>
      </c>
      <c r="L51" s="83">
        <f t="shared" ref="L51:L52" si="14">M51/100*18</f>
        <v>2.5</v>
      </c>
      <c r="M51" s="32">
        <f>(CV33+CY33+DB33+DE33)/4</f>
        <v>13.888888888888889</v>
      </c>
    </row>
    <row r="52" spans="2:13" x14ac:dyDescent="0.3">
      <c r="B52" s="4" t="s">
        <v>637</v>
      </c>
      <c r="C52" s="4" t="s">
        <v>650</v>
      </c>
      <c r="D52" s="83">
        <f t="shared" si="10"/>
        <v>0</v>
      </c>
      <c r="E52" s="32">
        <f>(BA33+BD33+BG33+BJ33)/4</f>
        <v>0</v>
      </c>
      <c r="F52" s="83">
        <f t="shared" si="11"/>
        <v>0</v>
      </c>
      <c r="G52" s="32">
        <f>(BM33+BP33+BS33+BV33)/4</f>
        <v>0</v>
      </c>
      <c r="H52" s="83">
        <f t="shared" si="12"/>
        <v>0</v>
      </c>
      <c r="I52" s="32">
        <f>(BY33+CB33+CE33+CH33)/4</f>
        <v>0</v>
      </c>
      <c r="J52" s="83">
        <f t="shared" si="13"/>
        <v>0</v>
      </c>
      <c r="K52" s="32">
        <f>(CK33+CN33+CQ33+CT33)/4</f>
        <v>0</v>
      </c>
      <c r="L52" s="83">
        <f t="shared" si="14"/>
        <v>0</v>
      </c>
      <c r="M52" s="32">
        <f>(CW33+CZ33+DC33+DF33)/4</f>
        <v>0</v>
      </c>
    </row>
    <row r="53" spans="2:13" x14ac:dyDescent="0.3">
      <c r="B53" s="4"/>
      <c r="C53" s="4"/>
      <c r="D53" s="33">
        <f>SUM(D50:D52)</f>
        <v>18.000000000000004</v>
      </c>
      <c r="E53" s="33">
        <f>SUM(E50:E52)</f>
        <v>100.00000000000001</v>
      </c>
      <c r="F53" s="33">
        <v>0</v>
      </c>
      <c r="G53" s="33">
        <v>0</v>
      </c>
      <c r="H53" s="33">
        <f t="shared" ref="H53:M53" si="15">SUM(H50:H52)</f>
        <v>18.000000000000004</v>
      </c>
      <c r="I53" s="34">
        <f t="shared" si="15"/>
        <v>100.00000000000001</v>
      </c>
      <c r="J53" s="33">
        <f t="shared" si="15"/>
        <v>18</v>
      </c>
      <c r="K53" s="34">
        <f t="shared" si="15"/>
        <v>100</v>
      </c>
      <c r="L53" s="33">
        <f t="shared" si="15"/>
        <v>18</v>
      </c>
      <c r="M53" s="34">
        <f t="shared" si="15"/>
        <v>100</v>
      </c>
    </row>
    <row r="54" spans="2:13" x14ac:dyDescent="0.3">
      <c r="B54" s="4" t="s">
        <v>634</v>
      </c>
      <c r="C54" s="4" t="s">
        <v>651</v>
      </c>
      <c r="D54" s="3">
        <f>E54/100*18</f>
        <v>15.000000000000004</v>
      </c>
      <c r="E54" s="32">
        <f>(DG33+DJ33+DM33+DP33)/4</f>
        <v>83.333333333333343</v>
      </c>
    </row>
    <row r="55" spans="2:13" x14ac:dyDescent="0.3">
      <c r="B55" s="4" t="s">
        <v>636</v>
      </c>
      <c r="C55" s="4" t="s">
        <v>651</v>
      </c>
      <c r="D55" s="83">
        <f t="shared" ref="D55:D56" si="16">E55/100*18</f>
        <v>3.0000000000000004</v>
      </c>
      <c r="E55" s="32">
        <f>(DH33+DK33+DN33+DQ33)/4</f>
        <v>16.666666666666668</v>
      </c>
    </row>
    <row r="56" spans="2:13" x14ac:dyDescent="0.3">
      <c r="B56" s="4" t="s">
        <v>637</v>
      </c>
      <c r="C56" s="4" t="s">
        <v>651</v>
      </c>
      <c r="D56" s="83">
        <f t="shared" si="16"/>
        <v>0</v>
      </c>
      <c r="E56" s="32">
        <f>(DI33+DL33+DO33+DR33)/4</f>
        <v>0</v>
      </c>
    </row>
    <row r="57" spans="2:13" x14ac:dyDescent="0.3">
      <c r="B57" s="4"/>
      <c r="C57" s="4"/>
      <c r="D57" s="33">
        <f>SUM(D54:D56)</f>
        <v>18.000000000000004</v>
      </c>
      <c r="E57" s="33">
        <f>SUM(E54:E56)</f>
        <v>100.00000000000001</v>
      </c>
    </row>
  </sheetData>
  <mergeCells count="108">
    <mergeCell ref="DP2:DQ2"/>
    <mergeCell ref="B35:E35"/>
    <mergeCell ref="J49:K49"/>
    <mergeCell ref="L49:M49"/>
    <mergeCell ref="H49:I49"/>
    <mergeCell ref="D40:E40"/>
    <mergeCell ref="F40:G40"/>
    <mergeCell ref="D49:E49"/>
    <mergeCell ref="F49:G49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2:B32"/>
    <mergeCell ref="A33:B33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5"/>
  <sheetViews>
    <sheetView topLeftCell="A27" workbookViewId="0">
      <selection activeCell="L8" sqref="L8"/>
    </sheetView>
  </sheetViews>
  <sheetFormatPr defaultRowHeight="14.4" x14ac:dyDescent="0.3"/>
  <cols>
    <col min="1" max="1" width="6.77734375" customWidth="1"/>
    <col min="2" max="2" width="23.44140625" customWidth="1"/>
  </cols>
  <sheetData>
    <row r="1" spans="1:77" ht="15.6" x14ac:dyDescent="0.3">
      <c r="A1" s="85" t="s">
        <v>42</v>
      </c>
      <c r="B1" s="89" t="s">
        <v>1179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86"/>
      <c r="N1" s="86"/>
      <c r="O1" s="86"/>
      <c r="P1" s="86"/>
      <c r="Q1" s="86"/>
      <c r="R1" s="86"/>
      <c r="S1" s="86"/>
      <c r="T1" s="86"/>
      <c r="U1" s="86"/>
      <c r="V1" s="86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</row>
    <row r="2" spans="1:77" ht="15.6" x14ac:dyDescent="0.3">
      <c r="A2" s="118" t="s">
        <v>1370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86"/>
      <c r="S2" s="86"/>
      <c r="T2" s="86"/>
      <c r="U2" s="86"/>
      <c r="V2" s="86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</row>
    <row r="3" spans="1:77" ht="15.6" x14ac:dyDescent="0.3">
      <c r="A3" s="87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</row>
    <row r="4" spans="1:77" ht="15.6" x14ac:dyDescent="0.3">
      <c r="A4" s="114" t="s">
        <v>0</v>
      </c>
      <c r="B4" s="114" t="s">
        <v>1180</v>
      </c>
      <c r="C4" s="177" t="s">
        <v>1181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33" t="s">
        <v>1182</v>
      </c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74" t="s">
        <v>1183</v>
      </c>
      <c r="BL4" s="174"/>
      <c r="BM4" s="174"/>
      <c r="BN4" s="174"/>
      <c r="BO4" s="174"/>
      <c r="BP4" s="174"/>
      <c r="BQ4" s="174"/>
      <c r="BR4" s="174"/>
      <c r="BS4" s="174"/>
      <c r="BT4" s="174"/>
      <c r="BU4" s="174"/>
      <c r="BV4" s="174"/>
      <c r="BW4" s="174"/>
      <c r="BX4" s="174"/>
      <c r="BY4" s="174"/>
    </row>
    <row r="5" spans="1:77" ht="15.6" x14ac:dyDescent="0.3">
      <c r="A5" s="114"/>
      <c r="B5" s="114"/>
      <c r="C5" s="164" t="s">
        <v>1184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64" t="s">
        <v>1185</v>
      </c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2" t="s">
        <v>1186</v>
      </c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 t="s">
        <v>1187</v>
      </c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64" t="s">
        <v>1188</v>
      </c>
      <c r="BL5" s="164"/>
      <c r="BM5" s="164"/>
      <c r="BN5" s="164"/>
      <c r="BO5" s="164"/>
      <c r="BP5" s="164"/>
      <c r="BQ5" s="164"/>
      <c r="BR5" s="164"/>
      <c r="BS5" s="164"/>
      <c r="BT5" s="164"/>
      <c r="BU5" s="164"/>
      <c r="BV5" s="164"/>
      <c r="BW5" s="164"/>
      <c r="BX5" s="164"/>
      <c r="BY5" s="164"/>
    </row>
    <row r="6" spans="1:77" ht="15.6" x14ac:dyDescent="0.3">
      <c r="A6" s="114"/>
      <c r="B6" s="114"/>
      <c r="C6" s="158" t="s">
        <v>58</v>
      </c>
      <c r="D6" s="158" t="s">
        <v>2</v>
      </c>
      <c r="E6" s="158" t="s">
        <v>3</v>
      </c>
      <c r="F6" s="158" t="s">
        <v>76</v>
      </c>
      <c r="G6" s="158" t="s">
        <v>4</v>
      </c>
      <c r="H6" s="158" t="s">
        <v>5</v>
      </c>
      <c r="I6" s="158" t="s">
        <v>59</v>
      </c>
      <c r="J6" s="158" t="s">
        <v>6</v>
      </c>
      <c r="K6" s="158" t="s">
        <v>7</v>
      </c>
      <c r="L6" s="158" t="s">
        <v>60</v>
      </c>
      <c r="M6" s="158" t="s">
        <v>6</v>
      </c>
      <c r="N6" s="158" t="s">
        <v>7</v>
      </c>
      <c r="O6" s="158" t="s">
        <v>61</v>
      </c>
      <c r="P6" s="158" t="s">
        <v>8</v>
      </c>
      <c r="Q6" s="158" t="s">
        <v>1</v>
      </c>
      <c r="R6" s="158" t="s">
        <v>62</v>
      </c>
      <c r="S6" s="158"/>
      <c r="T6" s="158"/>
      <c r="U6" s="158" t="s">
        <v>819</v>
      </c>
      <c r="V6" s="158"/>
      <c r="W6" s="158"/>
      <c r="X6" s="158" t="s">
        <v>820</v>
      </c>
      <c r="Y6" s="158"/>
      <c r="Z6" s="158"/>
      <c r="AA6" s="153" t="s">
        <v>1189</v>
      </c>
      <c r="AB6" s="153"/>
      <c r="AC6" s="153"/>
      <c r="AD6" s="158" t="s">
        <v>63</v>
      </c>
      <c r="AE6" s="158"/>
      <c r="AF6" s="158"/>
      <c r="AG6" s="158" t="s">
        <v>64</v>
      </c>
      <c r="AH6" s="158"/>
      <c r="AI6" s="158"/>
      <c r="AJ6" s="153" t="s">
        <v>65</v>
      </c>
      <c r="AK6" s="153"/>
      <c r="AL6" s="153"/>
      <c r="AM6" s="158" t="s">
        <v>66</v>
      </c>
      <c r="AN6" s="158"/>
      <c r="AO6" s="158"/>
      <c r="AP6" s="158" t="s">
        <v>67</v>
      </c>
      <c r="AQ6" s="158"/>
      <c r="AR6" s="158"/>
      <c r="AS6" s="158" t="s">
        <v>68</v>
      </c>
      <c r="AT6" s="158"/>
      <c r="AU6" s="158"/>
      <c r="AV6" s="158" t="s">
        <v>69</v>
      </c>
      <c r="AW6" s="158"/>
      <c r="AX6" s="158"/>
      <c r="AY6" s="158" t="s">
        <v>77</v>
      </c>
      <c r="AZ6" s="158"/>
      <c r="BA6" s="158"/>
      <c r="BB6" s="158" t="s">
        <v>70</v>
      </c>
      <c r="BC6" s="158"/>
      <c r="BD6" s="158"/>
      <c r="BE6" s="158" t="s">
        <v>821</v>
      </c>
      <c r="BF6" s="158"/>
      <c r="BG6" s="158"/>
      <c r="BH6" s="158" t="s">
        <v>71</v>
      </c>
      <c r="BI6" s="158"/>
      <c r="BJ6" s="158"/>
      <c r="BK6" s="153" t="s">
        <v>72</v>
      </c>
      <c r="BL6" s="153"/>
      <c r="BM6" s="153"/>
      <c r="BN6" s="153" t="s">
        <v>78</v>
      </c>
      <c r="BO6" s="153"/>
      <c r="BP6" s="153"/>
      <c r="BQ6" s="153" t="s">
        <v>73</v>
      </c>
      <c r="BR6" s="153"/>
      <c r="BS6" s="153"/>
      <c r="BT6" s="153" t="s">
        <v>74</v>
      </c>
      <c r="BU6" s="153"/>
      <c r="BV6" s="153"/>
      <c r="BW6" s="153" t="s">
        <v>75</v>
      </c>
      <c r="BX6" s="153"/>
      <c r="BY6" s="153"/>
    </row>
    <row r="7" spans="1:77" ht="88.2" customHeight="1" x14ac:dyDescent="0.3">
      <c r="A7" s="114"/>
      <c r="B7" s="114"/>
      <c r="C7" s="113" t="s">
        <v>1190</v>
      </c>
      <c r="D7" s="113"/>
      <c r="E7" s="113"/>
      <c r="F7" s="113" t="s">
        <v>1191</v>
      </c>
      <c r="G7" s="113"/>
      <c r="H7" s="113"/>
      <c r="I7" s="113" t="s">
        <v>1192</v>
      </c>
      <c r="J7" s="113"/>
      <c r="K7" s="113"/>
      <c r="L7" s="113" t="s">
        <v>1193</v>
      </c>
      <c r="M7" s="113"/>
      <c r="N7" s="113"/>
      <c r="O7" s="113" t="s">
        <v>1194</v>
      </c>
      <c r="P7" s="113"/>
      <c r="Q7" s="113"/>
      <c r="R7" s="113" t="s">
        <v>1195</v>
      </c>
      <c r="S7" s="113"/>
      <c r="T7" s="113"/>
      <c r="U7" s="113" t="s">
        <v>1196</v>
      </c>
      <c r="V7" s="113"/>
      <c r="W7" s="113"/>
      <c r="X7" s="113" t="s">
        <v>1197</v>
      </c>
      <c r="Y7" s="113"/>
      <c r="Z7" s="113"/>
      <c r="AA7" s="113" t="s">
        <v>1198</v>
      </c>
      <c r="AB7" s="113"/>
      <c r="AC7" s="113"/>
      <c r="AD7" s="113" t="s">
        <v>1199</v>
      </c>
      <c r="AE7" s="113"/>
      <c r="AF7" s="113"/>
      <c r="AG7" s="113" t="s">
        <v>1200</v>
      </c>
      <c r="AH7" s="113"/>
      <c r="AI7" s="113"/>
      <c r="AJ7" s="113" t="s">
        <v>1201</v>
      </c>
      <c r="AK7" s="113"/>
      <c r="AL7" s="113"/>
      <c r="AM7" s="113" t="s">
        <v>1202</v>
      </c>
      <c r="AN7" s="113"/>
      <c r="AO7" s="113"/>
      <c r="AP7" s="113" t="s">
        <v>1203</v>
      </c>
      <c r="AQ7" s="113"/>
      <c r="AR7" s="113"/>
      <c r="AS7" s="113" t="s">
        <v>1204</v>
      </c>
      <c r="AT7" s="113"/>
      <c r="AU7" s="113"/>
      <c r="AV7" s="113" t="s">
        <v>1205</v>
      </c>
      <c r="AW7" s="113"/>
      <c r="AX7" s="113"/>
      <c r="AY7" s="113" t="s">
        <v>1206</v>
      </c>
      <c r="AZ7" s="113"/>
      <c r="BA7" s="113"/>
      <c r="BB7" s="113" t="s">
        <v>1207</v>
      </c>
      <c r="BC7" s="113"/>
      <c r="BD7" s="113"/>
      <c r="BE7" s="113" t="s">
        <v>1208</v>
      </c>
      <c r="BF7" s="113"/>
      <c r="BG7" s="113"/>
      <c r="BH7" s="113" t="s">
        <v>1209</v>
      </c>
      <c r="BI7" s="113"/>
      <c r="BJ7" s="113"/>
      <c r="BK7" s="113" t="s">
        <v>1210</v>
      </c>
      <c r="BL7" s="113"/>
      <c r="BM7" s="113"/>
      <c r="BN7" s="113" t="s">
        <v>1211</v>
      </c>
      <c r="BO7" s="113"/>
      <c r="BP7" s="113"/>
      <c r="BQ7" s="113" t="s">
        <v>1212</v>
      </c>
      <c r="BR7" s="113"/>
      <c r="BS7" s="113"/>
      <c r="BT7" s="113" t="s">
        <v>1213</v>
      </c>
      <c r="BU7" s="113"/>
      <c r="BV7" s="113"/>
      <c r="BW7" s="113" t="s">
        <v>1214</v>
      </c>
      <c r="BX7" s="113"/>
      <c r="BY7" s="113"/>
    </row>
    <row r="8" spans="1:77" ht="180.6" x14ac:dyDescent="0.3">
      <c r="A8" s="176"/>
      <c r="B8" s="176"/>
      <c r="C8" s="97" t="s">
        <v>1215</v>
      </c>
      <c r="D8" s="97" t="s">
        <v>1216</v>
      </c>
      <c r="E8" s="97" t="s">
        <v>1217</v>
      </c>
      <c r="F8" s="97" t="s">
        <v>1218</v>
      </c>
      <c r="G8" s="97" t="s">
        <v>1219</v>
      </c>
      <c r="H8" s="97" t="s">
        <v>1220</v>
      </c>
      <c r="I8" s="97" t="s">
        <v>1221</v>
      </c>
      <c r="J8" s="97" t="s">
        <v>1222</v>
      </c>
      <c r="K8" s="97" t="s">
        <v>1223</v>
      </c>
      <c r="L8" s="97" t="s">
        <v>1224</v>
      </c>
      <c r="M8" s="97" t="s">
        <v>1225</v>
      </c>
      <c r="N8" s="97" t="s">
        <v>1226</v>
      </c>
      <c r="O8" s="97" t="s">
        <v>1227</v>
      </c>
      <c r="P8" s="97" t="s">
        <v>1228</v>
      </c>
      <c r="Q8" s="97" t="s">
        <v>1229</v>
      </c>
      <c r="R8" s="97" t="s">
        <v>1230</v>
      </c>
      <c r="S8" s="97" t="s">
        <v>1231</v>
      </c>
      <c r="T8" s="97" t="s">
        <v>1232</v>
      </c>
      <c r="U8" s="97" t="s">
        <v>1233</v>
      </c>
      <c r="V8" s="97" t="s">
        <v>1234</v>
      </c>
      <c r="W8" s="97" t="s">
        <v>1235</v>
      </c>
      <c r="X8" s="97" t="s">
        <v>1236</v>
      </c>
      <c r="Y8" s="97" t="s">
        <v>1237</v>
      </c>
      <c r="Z8" s="97" t="s">
        <v>1238</v>
      </c>
      <c r="AA8" s="97" t="s">
        <v>1239</v>
      </c>
      <c r="AB8" s="97" t="s">
        <v>1240</v>
      </c>
      <c r="AC8" s="97" t="s">
        <v>1241</v>
      </c>
      <c r="AD8" s="97" t="s">
        <v>1230</v>
      </c>
      <c r="AE8" s="97" t="s">
        <v>1242</v>
      </c>
      <c r="AF8" s="97" t="s">
        <v>1243</v>
      </c>
      <c r="AG8" s="97" t="s">
        <v>1244</v>
      </c>
      <c r="AH8" s="97" t="s">
        <v>1245</v>
      </c>
      <c r="AI8" s="97" t="s">
        <v>1246</v>
      </c>
      <c r="AJ8" s="97" t="s">
        <v>1247</v>
      </c>
      <c r="AK8" s="97" t="s">
        <v>1248</v>
      </c>
      <c r="AL8" s="97" t="s">
        <v>1249</v>
      </c>
      <c r="AM8" s="97" t="s">
        <v>1250</v>
      </c>
      <c r="AN8" s="97" t="s">
        <v>1251</v>
      </c>
      <c r="AO8" s="97" t="s">
        <v>1252</v>
      </c>
      <c r="AP8" s="97" t="s">
        <v>1253</v>
      </c>
      <c r="AQ8" s="97" t="s">
        <v>1254</v>
      </c>
      <c r="AR8" s="97" t="s">
        <v>1232</v>
      </c>
      <c r="AS8" s="97" t="s">
        <v>1255</v>
      </c>
      <c r="AT8" s="97" t="s">
        <v>1256</v>
      </c>
      <c r="AU8" s="97" t="s">
        <v>1257</v>
      </c>
      <c r="AV8" s="97" t="s">
        <v>1230</v>
      </c>
      <c r="AW8" s="97" t="s">
        <v>1231</v>
      </c>
      <c r="AX8" s="97" t="s">
        <v>1232</v>
      </c>
      <c r="AY8" s="97" t="s">
        <v>1258</v>
      </c>
      <c r="AZ8" s="97" t="s">
        <v>1259</v>
      </c>
      <c r="BA8" s="97" t="s">
        <v>1260</v>
      </c>
      <c r="BB8" s="97" t="s">
        <v>1261</v>
      </c>
      <c r="BC8" s="97" t="s">
        <v>1262</v>
      </c>
      <c r="BD8" s="97" t="s">
        <v>1263</v>
      </c>
      <c r="BE8" s="97" t="s">
        <v>1264</v>
      </c>
      <c r="BF8" s="97" t="s">
        <v>1265</v>
      </c>
      <c r="BG8" s="97" t="s">
        <v>1266</v>
      </c>
      <c r="BH8" s="97" t="s">
        <v>1267</v>
      </c>
      <c r="BI8" s="97" t="s">
        <v>1254</v>
      </c>
      <c r="BJ8" s="97" t="s">
        <v>1268</v>
      </c>
      <c r="BK8" s="97" t="s">
        <v>1269</v>
      </c>
      <c r="BL8" s="97" t="s">
        <v>1270</v>
      </c>
      <c r="BM8" s="97" t="s">
        <v>1271</v>
      </c>
      <c r="BN8" s="97" t="s">
        <v>1272</v>
      </c>
      <c r="BO8" s="97" t="s">
        <v>1273</v>
      </c>
      <c r="BP8" s="97" t="s">
        <v>1274</v>
      </c>
      <c r="BQ8" s="97" t="s">
        <v>1275</v>
      </c>
      <c r="BR8" s="97" t="s">
        <v>1276</v>
      </c>
      <c r="BS8" s="97" t="s">
        <v>1277</v>
      </c>
      <c r="BT8" s="97" t="s">
        <v>1278</v>
      </c>
      <c r="BU8" s="97" t="s">
        <v>1279</v>
      </c>
      <c r="BV8" s="97" t="s">
        <v>1280</v>
      </c>
      <c r="BW8" s="97" t="s">
        <v>1281</v>
      </c>
      <c r="BX8" s="97" t="s">
        <v>1282</v>
      </c>
      <c r="BY8" s="97" t="s">
        <v>1283</v>
      </c>
    </row>
    <row r="9" spans="1:77" x14ac:dyDescent="0.3">
      <c r="A9" s="79">
        <v>1</v>
      </c>
      <c r="B9" s="103" t="s">
        <v>1329</v>
      </c>
      <c r="C9" s="95">
        <v>1</v>
      </c>
      <c r="D9" s="84"/>
      <c r="E9" s="84"/>
      <c r="F9" s="84">
        <v>1</v>
      </c>
      <c r="G9" s="84"/>
      <c r="H9" s="84"/>
      <c r="I9" s="84">
        <v>1</v>
      </c>
      <c r="J9" s="84"/>
      <c r="K9" s="84"/>
      <c r="L9" s="84">
        <v>1</v>
      </c>
      <c r="M9" s="84"/>
      <c r="N9" s="84"/>
      <c r="O9" s="84">
        <v>1</v>
      </c>
      <c r="P9" s="84"/>
      <c r="Q9" s="84"/>
      <c r="R9" s="84">
        <v>1</v>
      </c>
      <c r="S9" s="84"/>
      <c r="T9" s="84"/>
      <c r="U9" s="84">
        <v>1</v>
      </c>
      <c r="V9" s="84"/>
      <c r="W9" s="84"/>
      <c r="X9" s="84">
        <v>1</v>
      </c>
      <c r="Y9" s="84"/>
      <c r="Z9" s="84"/>
      <c r="AA9" s="84">
        <v>1</v>
      </c>
      <c r="AB9" s="84"/>
      <c r="AC9" s="84"/>
      <c r="AD9" s="84">
        <v>1</v>
      </c>
      <c r="AE9" s="84"/>
      <c r="AF9" s="84"/>
      <c r="AG9" s="84">
        <v>1</v>
      </c>
      <c r="AH9" s="84"/>
      <c r="AI9" s="84"/>
      <c r="AJ9" s="84">
        <v>1</v>
      </c>
      <c r="AK9" s="84"/>
      <c r="AL9" s="84"/>
      <c r="AM9" s="84">
        <v>1</v>
      </c>
      <c r="AN9" s="84"/>
      <c r="AO9" s="84"/>
      <c r="AP9" s="84"/>
      <c r="AQ9" s="84">
        <v>1</v>
      </c>
      <c r="AR9" s="84"/>
      <c r="AS9" s="84"/>
      <c r="AT9" s="84">
        <v>1</v>
      </c>
      <c r="AU9" s="84"/>
      <c r="AV9" s="84">
        <v>1</v>
      </c>
      <c r="AW9" s="84"/>
      <c r="AX9" s="84"/>
      <c r="AY9" s="84">
        <v>1</v>
      </c>
      <c r="AZ9" s="84"/>
      <c r="BA9" s="84"/>
      <c r="BB9" s="84"/>
      <c r="BC9" s="84">
        <v>1</v>
      </c>
      <c r="BD9" s="84"/>
      <c r="BE9" s="84">
        <v>1</v>
      </c>
      <c r="BF9" s="84"/>
      <c r="BG9" s="84"/>
      <c r="BH9" s="84">
        <v>1</v>
      </c>
      <c r="BI9" s="84"/>
      <c r="BJ9" s="84"/>
      <c r="BK9" s="84">
        <v>1</v>
      </c>
      <c r="BL9" s="84"/>
      <c r="BM9" s="84"/>
      <c r="BN9" s="84">
        <v>1</v>
      </c>
      <c r="BO9" s="84"/>
      <c r="BP9" s="84"/>
      <c r="BQ9" s="84">
        <v>1</v>
      </c>
      <c r="BR9" s="84"/>
      <c r="BS9" s="84"/>
      <c r="BT9" s="84">
        <v>1</v>
      </c>
      <c r="BU9" s="84"/>
      <c r="BV9" s="84"/>
      <c r="BW9" s="84">
        <v>1</v>
      </c>
      <c r="BX9" s="84"/>
      <c r="BY9" s="84"/>
    </row>
    <row r="10" spans="1:77" x14ac:dyDescent="0.3">
      <c r="A10" s="79">
        <v>2</v>
      </c>
      <c r="B10" s="103" t="s">
        <v>1330</v>
      </c>
      <c r="C10" s="95">
        <v>1</v>
      </c>
      <c r="D10" s="84"/>
      <c r="E10" s="84"/>
      <c r="F10" s="84">
        <v>1</v>
      </c>
      <c r="G10" s="84"/>
      <c r="H10" s="84"/>
      <c r="I10" s="84">
        <v>1</v>
      </c>
      <c r="J10" s="84"/>
      <c r="K10" s="84"/>
      <c r="L10" s="84">
        <v>1</v>
      </c>
      <c r="M10" s="84"/>
      <c r="N10" s="84"/>
      <c r="O10" s="84">
        <v>1</v>
      </c>
      <c r="P10" s="84"/>
      <c r="Q10" s="84"/>
      <c r="R10" s="84">
        <v>1</v>
      </c>
      <c r="S10" s="84"/>
      <c r="T10" s="84"/>
      <c r="U10" s="84"/>
      <c r="V10" s="84">
        <v>1</v>
      </c>
      <c r="W10" s="84"/>
      <c r="X10" s="84">
        <v>1</v>
      </c>
      <c r="Y10" s="84"/>
      <c r="Z10" s="84"/>
      <c r="AA10" s="84"/>
      <c r="AB10" s="84">
        <v>1</v>
      </c>
      <c r="AC10" s="84"/>
      <c r="AD10" s="84"/>
      <c r="AE10" s="84">
        <v>1</v>
      </c>
      <c r="AF10" s="84"/>
      <c r="AG10" s="84"/>
      <c r="AH10" s="84">
        <v>1</v>
      </c>
      <c r="AI10" s="84"/>
      <c r="AJ10" s="84"/>
      <c r="AK10" s="84">
        <v>1</v>
      </c>
      <c r="AL10" s="84"/>
      <c r="AM10" s="84"/>
      <c r="AN10" s="84">
        <v>1</v>
      </c>
      <c r="AO10" s="84"/>
      <c r="AP10" s="84"/>
      <c r="AQ10" s="84">
        <v>1</v>
      </c>
      <c r="AR10" s="84"/>
      <c r="AS10" s="84"/>
      <c r="AT10" s="84">
        <v>1</v>
      </c>
      <c r="AU10" s="84"/>
      <c r="AV10" s="84">
        <v>1</v>
      </c>
      <c r="AW10" s="84"/>
      <c r="AX10" s="84"/>
      <c r="AY10" s="84">
        <v>1</v>
      </c>
      <c r="AZ10" s="84"/>
      <c r="BA10" s="84"/>
      <c r="BB10" s="84"/>
      <c r="BC10" s="84">
        <v>1</v>
      </c>
      <c r="BD10" s="84"/>
      <c r="BE10" s="84"/>
      <c r="BF10" s="84">
        <v>1</v>
      </c>
      <c r="BG10" s="84"/>
      <c r="BH10" s="84"/>
      <c r="BI10" s="84">
        <v>1</v>
      </c>
      <c r="BJ10" s="84"/>
      <c r="BK10" s="84">
        <v>1</v>
      </c>
      <c r="BL10" s="84"/>
      <c r="BM10" s="84"/>
      <c r="BN10" s="84">
        <v>1</v>
      </c>
      <c r="BO10" s="84"/>
      <c r="BP10" s="84"/>
      <c r="BQ10" s="84">
        <v>1</v>
      </c>
      <c r="BR10" s="84"/>
      <c r="BS10" s="84"/>
      <c r="BT10" s="84"/>
      <c r="BU10" s="84">
        <v>1</v>
      </c>
      <c r="BV10" s="84"/>
      <c r="BW10" s="84"/>
      <c r="BX10" s="84">
        <v>1</v>
      </c>
      <c r="BY10" s="84"/>
    </row>
    <row r="11" spans="1:77" x14ac:dyDescent="0.3">
      <c r="A11" s="79">
        <v>3</v>
      </c>
      <c r="B11" s="103" t="s">
        <v>1331</v>
      </c>
      <c r="C11" s="95">
        <v>1</v>
      </c>
      <c r="D11" s="84"/>
      <c r="E11" s="84"/>
      <c r="F11" s="84">
        <v>1</v>
      </c>
      <c r="G11" s="84"/>
      <c r="H11" s="84"/>
      <c r="I11" s="84">
        <v>1</v>
      </c>
      <c r="J11" s="84"/>
      <c r="K11" s="84"/>
      <c r="L11" s="84">
        <v>1</v>
      </c>
      <c r="M11" s="84"/>
      <c r="N11" s="84"/>
      <c r="O11" s="84">
        <v>1</v>
      </c>
      <c r="P11" s="84"/>
      <c r="Q11" s="84"/>
      <c r="R11" s="84">
        <v>1</v>
      </c>
      <c r="S11" s="84"/>
      <c r="T11" s="84"/>
      <c r="U11" s="84">
        <v>1</v>
      </c>
      <c r="V11" s="84"/>
      <c r="W11" s="84"/>
      <c r="X11" s="84">
        <v>1</v>
      </c>
      <c r="Y11" s="84"/>
      <c r="Z11" s="84"/>
      <c r="AA11" s="84">
        <v>1</v>
      </c>
      <c r="AB11" s="84"/>
      <c r="AC11" s="84"/>
      <c r="AD11" s="84">
        <v>1</v>
      </c>
      <c r="AE11" s="84"/>
      <c r="AF11" s="84"/>
      <c r="AG11" s="84">
        <v>1</v>
      </c>
      <c r="AH11" s="84"/>
      <c r="AI11" s="84"/>
      <c r="AJ11" s="84">
        <v>1</v>
      </c>
      <c r="AK11" s="84"/>
      <c r="AL11" s="84"/>
      <c r="AM11" s="84">
        <v>1</v>
      </c>
      <c r="AN11" s="84"/>
      <c r="AO11" s="84"/>
      <c r="AP11" s="84"/>
      <c r="AQ11" s="84">
        <v>1</v>
      </c>
      <c r="AR11" s="84"/>
      <c r="AS11" s="84"/>
      <c r="AT11" s="84">
        <v>1</v>
      </c>
      <c r="AU11" s="84"/>
      <c r="AV11" s="84">
        <v>1</v>
      </c>
      <c r="AW11" s="84"/>
      <c r="AX11" s="84"/>
      <c r="AY11" s="84">
        <v>1</v>
      </c>
      <c r="AZ11" s="84"/>
      <c r="BA11" s="84"/>
      <c r="BB11" s="84"/>
      <c r="BC11" s="84">
        <v>1</v>
      </c>
      <c r="BD11" s="84"/>
      <c r="BE11" s="84">
        <v>1</v>
      </c>
      <c r="BF11" s="84"/>
      <c r="BG11" s="84"/>
      <c r="BH11" s="84">
        <v>1</v>
      </c>
      <c r="BI11" s="84"/>
      <c r="BJ11" s="84"/>
      <c r="BK11" s="84">
        <v>1</v>
      </c>
      <c r="BL11" s="84"/>
      <c r="BM11" s="84"/>
      <c r="BN11" s="84">
        <v>1</v>
      </c>
      <c r="BO11" s="84"/>
      <c r="BP11" s="84"/>
      <c r="BQ11" s="84">
        <v>1</v>
      </c>
      <c r="BR11" s="84"/>
      <c r="BS11" s="84"/>
      <c r="BT11" s="84">
        <v>1</v>
      </c>
      <c r="BU11" s="84"/>
      <c r="BV11" s="84"/>
      <c r="BW11" s="84">
        <v>1</v>
      </c>
      <c r="BX11" s="84"/>
      <c r="BY11" s="84"/>
    </row>
    <row r="12" spans="1:77" x14ac:dyDescent="0.3">
      <c r="A12" s="79">
        <v>4</v>
      </c>
      <c r="B12" s="103" t="s">
        <v>1332</v>
      </c>
      <c r="C12" s="95">
        <v>1</v>
      </c>
      <c r="D12" s="84"/>
      <c r="E12" s="84"/>
      <c r="F12" s="84">
        <v>1</v>
      </c>
      <c r="G12" s="84"/>
      <c r="H12" s="84"/>
      <c r="I12" s="84">
        <v>1</v>
      </c>
      <c r="J12" s="84"/>
      <c r="K12" s="84"/>
      <c r="L12" s="84">
        <v>1</v>
      </c>
      <c r="M12" s="84"/>
      <c r="N12" s="84"/>
      <c r="O12" s="84">
        <v>1</v>
      </c>
      <c r="P12" s="84"/>
      <c r="Q12" s="84"/>
      <c r="R12" s="84">
        <v>1</v>
      </c>
      <c r="S12" s="84"/>
      <c r="T12" s="84"/>
      <c r="U12" s="84"/>
      <c r="V12" s="84">
        <v>1</v>
      </c>
      <c r="W12" s="84"/>
      <c r="X12" s="84">
        <v>1</v>
      </c>
      <c r="Y12" s="84"/>
      <c r="Z12" s="84"/>
      <c r="AA12" s="84"/>
      <c r="AB12" s="84">
        <v>1</v>
      </c>
      <c r="AC12" s="84"/>
      <c r="AD12" s="84"/>
      <c r="AE12" s="84">
        <v>1</v>
      </c>
      <c r="AF12" s="84"/>
      <c r="AG12" s="84"/>
      <c r="AH12" s="84">
        <v>1</v>
      </c>
      <c r="AI12" s="84"/>
      <c r="AJ12" s="84"/>
      <c r="AK12" s="84">
        <v>1</v>
      </c>
      <c r="AL12" s="84"/>
      <c r="AM12" s="84"/>
      <c r="AN12" s="84">
        <v>1</v>
      </c>
      <c r="AO12" s="84"/>
      <c r="AP12" s="84"/>
      <c r="AQ12" s="84">
        <v>1</v>
      </c>
      <c r="AR12" s="84"/>
      <c r="AS12" s="84"/>
      <c r="AT12" s="84">
        <v>1</v>
      </c>
      <c r="AU12" s="84"/>
      <c r="AV12" s="84">
        <v>1</v>
      </c>
      <c r="AW12" s="84"/>
      <c r="AX12" s="84"/>
      <c r="AY12" s="84">
        <v>1</v>
      </c>
      <c r="AZ12" s="84"/>
      <c r="BA12" s="84"/>
      <c r="BB12" s="84"/>
      <c r="BC12" s="84">
        <v>1</v>
      </c>
      <c r="BD12" s="84"/>
      <c r="BE12" s="84"/>
      <c r="BF12" s="84">
        <v>1</v>
      </c>
      <c r="BG12" s="84"/>
      <c r="BH12" s="84"/>
      <c r="BI12" s="84">
        <v>1</v>
      </c>
      <c r="BJ12" s="84"/>
      <c r="BK12" s="84">
        <v>1</v>
      </c>
      <c r="BL12" s="84"/>
      <c r="BM12" s="84"/>
      <c r="BN12" s="84">
        <v>1</v>
      </c>
      <c r="BO12" s="84"/>
      <c r="BP12" s="84"/>
      <c r="BQ12" s="84">
        <v>1</v>
      </c>
      <c r="BR12" s="84"/>
      <c r="BS12" s="84"/>
      <c r="BT12" s="84"/>
      <c r="BU12" s="84">
        <v>1</v>
      </c>
      <c r="BV12" s="84"/>
      <c r="BW12" s="84"/>
      <c r="BX12" s="84">
        <v>1</v>
      </c>
      <c r="BY12" s="84"/>
    </row>
    <row r="13" spans="1:77" x14ac:dyDescent="0.3">
      <c r="A13" s="79">
        <v>5</v>
      </c>
      <c r="B13" s="103" t="s">
        <v>1333</v>
      </c>
      <c r="C13" s="95">
        <v>1</v>
      </c>
      <c r="D13" s="84"/>
      <c r="E13" s="84"/>
      <c r="F13" s="84">
        <v>1</v>
      </c>
      <c r="G13" s="84"/>
      <c r="H13" s="84"/>
      <c r="I13" s="84">
        <v>1</v>
      </c>
      <c r="J13" s="84"/>
      <c r="K13" s="84"/>
      <c r="L13" s="84">
        <v>1</v>
      </c>
      <c r="M13" s="84"/>
      <c r="N13" s="84"/>
      <c r="O13" s="84">
        <v>1</v>
      </c>
      <c r="P13" s="84"/>
      <c r="Q13" s="84"/>
      <c r="R13" s="84">
        <v>1</v>
      </c>
      <c r="S13" s="84"/>
      <c r="T13" s="84"/>
      <c r="U13" s="84">
        <v>1</v>
      </c>
      <c r="V13" s="84"/>
      <c r="W13" s="84"/>
      <c r="X13" s="84">
        <v>1</v>
      </c>
      <c r="Y13" s="84"/>
      <c r="Z13" s="84"/>
      <c r="AA13" s="84">
        <v>1</v>
      </c>
      <c r="AB13" s="84"/>
      <c r="AC13" s="84"/>
      <c r="AD13" s="84">
        <v>1</v>
      </c>
      <c r="AE13" s="84"/>
      <c r="AF13" s="84"/>
      <c r="AG13" s="84">
        <v>1</v>
      </c>
      <c r="AH13" s="84"/>
      <c r="AI13" s="84"/>
      <c r="AJ13" s="84">
        <v>1</v>
      </c>
      <c r="AK13" s="84"/>
      <c r="AL13" s="84"/>
      <c r="AM13" s="84">
        <v>1</v>
      </c>
      <c r="AN13" s="84"/>
      <c r="AO13" s="84"/>
      <c r="AP13" s="84"/>
      <c r="AQ13" s="84">
        <v>1</v>
      </c>
      <c r="AR13" s="84"/>
      <c r="AS13" s="84">
        <v>1</v>
      </c>
      <c r="AT13" s="84"/>
      <c r="AU13" s="84"/>
      <c r="AV13" s="84">
        <v>1</v>
      </c>
      <c r="AW13" s="84"/>
      <c r="AX13" s="84"/>
      <c r="AY13" s="84"/>
      <c r="AZ13" s="84">
        <v>1</v>
      </c>
      <c r="BA13" s="84"/>
      <c r="BB13" s="84">
        <v>1</v>
      </c>
      <c r="BC13" s="84"/>
      <c r="BD13" s="84"/>
      <c r="BE13" s="84">
        <v>1</v>
      </c>
      <c r="BF13" s="84"/>
      <c r="BG13" s="84"/>
      <c r="BH13" s="84">
        <v>1</v>
      </c>
      <c r="BI13" s="84"/>
      <c r="BJ13" s="84"/>
      <c r="BK13" s="84">
        <v>1</v>
      </c>
      <c r="BL13" s="84"/>
      <c r="BM13" s="84"/>
      <c r="BN13" s="84">
        <v>1</v>
      </c>
      <c r="BO13" s="84"/>
      <c r="BP13" s="84"/>
      <c r="BQ13" s="84">
        <v>1</v>
      </c>
      <c r="BR13" s="84"/>
      <c r="BS13" s="84"/>
      <c r="BT13" s="84">
        <v>1</v>
      </c>
      <c r="BU13" s="84"/>
      <c r="BV13" s="84"/>
      <c r="BW13" s="84">
        <v>1</v>
      </c>
      <c r="BX13" s="84"/>
      <c r="BY13" s="84"/>
    </row>
    <row r="14" spans="1:77" x14ac:dyDescent="0.3">
      <c r="A14" s="79">
        <v>6</v>
      </c>
      <c r="B14" s="103" t="s">
        <v>1334</v>
      </c>
      <c r="C14" s="95"/>
      <c r="D14" s="84">
        <v>1</v>
      </c>
      <c r="E14" s="84"/>
      <c r="F14" s="84"/>
      <c r="G14" s="84">
        <v>1</v>
      </c>
      <c r="H14" s="84"/>
      <c r="I14" s="84"/>
      <c r="J14" s="84">
        <v>1</v>
      </c>
      <c r="K14" s="84"/>
      <c r="L14" s="84">
        <v>1</v>
      </c>
      <c r="M14" s="84"/>
      <c r="N14" s="84"/>
      <c r="O14" s="84">
        <v>1</v>
      </c>
      <c r="P14" s="84"/>
      <c r="Q14" s="84"/>
      <c r="R14" s="84"/>
      <c r="S14" s="84">
        <v>1</v>
      </c>
      <c r="T14" s="84"/>
      <c r="U14" s="84"/>
      <c r="V14" s="84">
        <v>1</v>
      </c>
      <c r="W14" s="84"/>
      <c r="X14" s="84"/>
      <c r="Y14" s="84">
        <v>1</v>
      </c>
      <c r="Z14" s="84"/>
      <c r="AA14" s="84"/>
      <c r="AB14" s="84">
        <v>1</v>
      </c>
      <c r="AC14" s="84"/>
      <c r="AD14" s="84"/>
      <c r="AE14" s="84">
        <v>1</v>
      </c>
      <c r="AF14" s="84"/>
      <c r="AG14" s="84"/>
      <c r="AH14" s="84">
        <v>1</v>
      </c>
      <c r="AI14" s="84"/>
      <c r="AJ14" s="84"/>
      <c r="AK14" s="84">
        <v>1</v>
      </c>
      <c r="AL14" s="84"/>
      <c r="AM14" s="84"/>
      <c r="AN14" s="84">
        <v>1</v>
      </c>
      <c r="AO14" s="84"/>
      <c r="AP14" s="84"/>
      <c r="AQ14" s="84">
        <v>1</v>
      </c>
      <c r="AR14" s="84"/>
      <c r="AS14" s="84"/>
      <c r="AT14" s="84">
        <v>1</v>
      </c>
      <c r="AU14" s="84"/>
      <c r="AV14" s="84"/>
      <c r="AW14" s="84">
        <v>1</v>
      </c>
      <c r="AX14" s="84"/>
      <c r="AY14" s="84">
        <v>1</v>
      </c>
      <c r="AZ14" s="84"/>
      <c r="BA14" s="84"/>
      <c r="BB14" s="84"/>
      <c r="BC14" s="84">
        <v>1</v>
      </c>
      <c r="BD14" s="84"/>
      <c r="BE14" s="84"/>
      <c r="BF14" s="84">
        <v>1</v>
      </c>
      <c r="BG14" s="84"/>
      <c r="BH14" s="84">
        <v>1</v>
      </c>
      <c r="BI14" s="84"/>
      <c r="BJ14" s="84"/>
      <c r="BK14" s="84"/>
      <c r="BL14" s="84">
        <v>1</v>
      </c>
      <c r="BM14" s="84"/>
      <c r="BN14" s="84">
        <v>1</v>
      </c>
      <c r="BO14" s="84"/>
      <c r="BP14" s="84"/>
      <c r="BQ14" s="84"/>
      <c r="BR14" s="84">
        <v>1</v>
      </c>
      <c r="BS14" s="84"/>
      <c r="BT14" s="84"/>
      <c r="BU14" s="84">
        <v>1</v>
      </c>
      <c r="BV14" s="84"/>
      <c r="BW14" s="84"/>
      <c r="BX14" s="84">
        <v>1</v>
      </c>
      <c r="BY14" s="84"/>
    </row>
    <row r="15" spans="1:77" x14ac:dyDescent="0.3">
      <c r="A15" s="79">
        <v>7</v>
      </c>
      <c r="B15" s="103" t="s">
        <v>1335</v>
      </c>
      <c r="C15" s="95">
        <v>1</v>
      </c>
      <c r="D15" s="84"/>
      <c r="E15" s="84"/>
      <c r="F15" s="84">
        <v>1</v>
      </c>
      <c r="G15" s="84"/>
      <c r="H15" s="84"/>
      <c r="I15" s="84">
        <v>1</v>
      </c>
      <c r="J15" s="84"/>
      <c r="K15" s="84"/>
      <c r="L15" s="84">
        <v>1</v>
      </c>
      <c r="M15" s="84"/>
      <c r="N15" s="84"/>
      <c r="O15" s="84">
        <v>1</v>
      </c>
      <c r="P15" s="84"/>
      <c r="Q15" s="84"/>
      <c r="R15" s="84">
        <v>1</v>
      </c>
      <c r="S15" s="84"/>
      <c r="T15" s="84"/>
      <c r="U15" s="84"/>
      <c r="V15" s="84">
        <v>1</v>
      </c>
      <c r="W15" s="84"/>
      <c r="X15" s="84">
        <v>1</v>
      </c>
      <c r="Y15" s="84"/>
      <c r="Z15" s="84"/>
      <c r="AA15" s="84">
        <v>1</v>
      </c>
      <c r="AB15" s="84"/>
      <c r="AC15" s="84"/>
      <c r="AD15" s="84">
        <v>1</v>
      </c>
      <c r="AE15" s="84"/>
      <c r="AF15" s="84"/>
      <c r="AG15" s="84">
        <v>1</v>
      </c>
      <c r="AH15" s="84"/>
      <c r="AI15" s="84"/>
      <c r="AJ15" s="84">
        <v>1</v>
      </c>
      <c r="AK15" s="84"/>
      <c r="AL15" s="84"/>
      <c r="AM15" s="84">
        <v>1</v>
      </c>
      <c r="AN15" s="84"/>
      <c r="AO15" s="84"/>
      <c r="AP15" s="84"/>
      <c r="AQ15" s="84">
        <v>1</v>
      </c>
      <c r="AR15" s="84"/>
      <c r="AS15" s="84"/>
      <c r="AT15" s="84">
        <v>1</v>
      </c>
      <c r="AU15" s="84"/>
      <c r="AV15" s="84">
        <v>1</v>
      </c>
      <c r="AW15" s="84"/>
      <c r="AX15" s="84"/>
      <c r="AY15" s="84">
        <v>1</v>
      </c>
      <c r="AZ15" s="84"/>
      <c r="BA15" s="84"/>
      <c r="BB15" s="84"/>
      <c r="BC15" s="84">
        <v>1</v>
      </c>
      <c r="BD15" s="84"/>
      <c r="BE15" s="84">
        <v>1</v>
      </c>
      <c r="BF15" s="84"/>
      <c r="BG15" s="84"/>
      <c r="BH15" s="84">
        <v>1</v>
      </c>
      <c r="BI15" s="84"/>
      <c r="BJ15" s="84"/>
      <c r="BK15" s="84"/>
      <c r="BL15" s="84">
        <v>1</v>
      </c>
      <c r="BM15" s="84"/>
      <c r="BN15" s="84">
        <v>1</v>
      </c>
      <c r="BO15" s="84"/>
      <c r="BP15" s="84"/>
      <c r="BQ15" s="84">
        <v>1</v>
      </c>
      <c r="BR15" s="84"/>
      <c r="BS15" s="84"/>
      <c r="BT15" s="84">
        <v>1</v>
      </c>
      <c r="BU15" s="84"/>
      <c r="BV15" s="84"/>
      <c r="BW15" s="84">
        <v>1</v>
      </c>
      <c r="BX15" s="84"/>
      <c r="BY15" s="84"/>
    </row>
    <row r="16" spans="1:77" x14ac:dyDescent="0.3">
      <c r="A16" s="102">
        <v>8</v>
      </c>
      <c r="B16" s="103" t="s">
        <v>1336</v>
      </c>
      <c r="C16" s="95"/>
      <c r="D16" s="84">
        <v>1</v>
      </c>
      <c r="E16" s="84"/>
      <c r="F16" s="84"/>
      <c r="G16" s="84">
        <v>1</v>
      </c>
      <c r="H16" s="84"/>
      <c r="I16" s="84"/>
      <c r="J16" s="84">
        <v>1</v>
      </c>
      <c r="K16" s="84"/>
      <c r="L16" s="84"/>
      <c r="M16" s="84">
        <v>1</v>
      </c>
      <c r="N16" s="84"/>
      <c r="O16" s="84">
        <v>1</v>
      </c>
      <c r="P16" s="84"/>
      <c r="Q16" s="84"/>
      <c r="R16" s="84">
        <v>1</v>
      </c>
      <c r="S16" s="84"/>
      <c r="T16" s="84"/>
      <c r="U16" s="84"/>
      <c r="V16" s="84">
        <v>1</v>
      </c>
      <c r="W16" s="84"/>
      <c r="X16" s="84"/>
      <c r="Y16" s="84">
        <v>1</v>
      </c>
      <c r="Z16" s="84"/>
      <c r="AA16" s="84">
        <v>1</v>
      </c>
      <c r="AB16" s="84"/>
      <c r="AC16" s="84"/>
      <c r="AD16" s="84">
        <v>1</v>
      </c>
      <c r="AE16" s="84"/>
      <c r="AF16" s="84"/>
      <c r="AG16" s="84"/>
      <c r="AH16" s="84">
        <v>1</v>
      </c>
      <c r="AI16" s="84"/>
      <c r="AJ16" s="84"/>
      <c r="AK16" s="84">
        <v>1</v>
      </c>
      <c r="AL16" s="84"/>
      <c r="AM16" s="84"/>
      <c r="AN16" s="84">
        <v>1</v>
      </c>
      <c r="AO16" s="84"/>
      <c r="AP16" s="84"/>
      <c r="AQ16" s="84">
        <v>1</v>
      </c>
      <c r="AR16" s="84"/>
      <c r="AS16" s="84">
        <v>1</v>
      </c>
      <c r="AT16" s="84"/>
      <c r="AU16" s="84"/>
      <c r="AV16" s="84">
        <v>1</v>
      </c>
      <c r="AW16" s="84"/>
      <c r="AX16" s="84"/>
      <c r="AY16" s="84">
        <v>1</v>
      </c>
      <c r="AZ16" s="84"/>
      <c r="BA16" s="84"/>
      <c r="BB16" s="84"/>
      <c r="BC16" s="84">
        <v>1</v>
      </c>
      <c r="BD16" s="84"/>
      <c r="BE16" s="84"/>
      <c r="BF16" s="84">
        <v>1</v>
      </c>
      <c r="BG16" s="84"/>
      <c r="BH16" s="84"/>
      <c r="BI16" s="84">
        <v>1</v>
      </c>
      <c r="BJ16" s="84"/>
      <c r="BK16" s="84"/>
      <c r="BL16" s="84">
        <v>1</v>
      </c>
      <c r="BM16" s="84"/>
      <c r="BN16" s="84"/>
      <c r="BO16" s="84">
        <v>1</v>
      </c>
      <c r="BP16" s="84"/>
      <c r="BQ16" s="84">
        <v>1</v>
      </c>
      <c r="BR16" s="84"/>
      <c r="BS16" s="84"/>
      <c r="BT16" s="84"/>
      <c r="BU16" s="84">
        <v>1</v>
      </c>
      <c r="BV16" s="84"/>
      <c r="BW16" s="84"/>
      <c r="BX16" s="84">
        <v>1</v>
      </c>
      <c r="BY16" s="84"/>
    </row>
    <row r="17" spans="1:77" x14ac:dyDescent="0.3">
      <c r="A17" s="102">
        <v>9</v>
      </c>
      <c r="B17" s="103" t="s">
        <v>1337</v>
      </c>
      <c r="C17" s="95">
        <v>1</v>
      </c>
      <c r="D17" s="84"/>
      <c r="E17" s="84"/>
      <c r="F17" s="84">
        <v>1</v>
      </c>
      <c r="G17" s="84"/>
      <c r="H17" s="84"/>
      <c r="I17" s="84">
        <v>1</v>
      </c>
      <c r="J17" s="84"/>
      <c r="K17" s="84"/>
      <c r="L17" s="84">
        <v>1</v>
      </c>
      <c r="M17" s="84"/>
      <c r="N17" s="84"/>
      <c r="O17" s="84">
        <v>1</v>
      </c>
      <c r="P17" s="84"/>
      <c r="Q17" s="84"/>
      <c r="R17" s="84">
        <v>1</v>
      </c>
      <c r="S17" s="84"/>
      <c r="T17" s="84"/>
      <c r="U17" s="84">
        <v>1</v>
      </c>
      <c r="V17" s="84"/>
      <c r="W17" s="84"/>
      <c r="X17" s="84">
        <v>1</v>
      </c>
      <c r="Y17" s="84"/>
      <c r="Z17" s="84"/>
      <c r="AA17" s="84"/>
      <c r="AB17" s="84">
        <v>1</v>
      </c>
      <c r="AC17" s="84"/>
      <c r="AD17" s="84">
        <v>1</v>
      </c>
      <c r="AE17" s="84"/>
      <c r="AF17" s="84"/>
      <c r="AG17" s="84">
        <v>1</v>
      </c>
      <c r="AH17" s="84"/>
      <c r="AI17" s="84"/>
      <c r="AJ17" s="84">
        <v>1</v>
      </c>
      <c r="AK17" s="84"/>
      <c r="AL17" s="84"/>
      <c r="AM17" s="84">
        <v>1</v>
      </c>
      <c r="AN17" s="84"/>
      <c r="AO17" s="84"/>
      <c r="AP17" s="84">
        <v>1</v>
      </c>
      <c r="AQ17" s="84"/>
      <c r="AR17" s="84"/>
      <c r="AS17" s="84"/>
      <c r="AT17" s="84">
        <v>1</v>
      </c>
      <c r="AU17" s="84"/>
      <c r="AV17" s="84">
        <v>1</v>
      </c>
      <c r="AW17" s="84"/>
      <c r="AX17" s="84"/>
      <c r="AY17" s="84"/>
      <c r="AZ17" s="84">
        <v>1</v>
      </c>
      <c r="BA17" s="84"/>
      <c r="BB17" s="84">
        <v>1</v>
      </c>
      <c r="BC17" s="84"/>
      <c r="BD17" s="84"/>
      <c r="BE17" s="84">
        <v>1</v>
      </c>
      <c r="BF17" s="84"/>
      <c r="BG17" s="84"/>
      <c r="BH17" s="84">
        <v>1</v>
      </c>
      <c r="BI17" s="84"/>
      <c r="BJ17" s="84"/>
      <c r="BK17" s="84">
        <v>1</v>
      </c>
      <c r="BL17" s="84"/>
      <c r="BM17" s="84"/>
      <c r="BN17" s="84">
        <v>1</v>
      </c>
      <c r="BO17" s="84"/>
      <c r="BP17" s="84"/>
      <c r="BQ17" s="84"/>
      <c r="BR17" s="84">
        <v>1</v>
      </c>
      <c r="BS17" s="84"/>
      <c r="BT17" s="84">
        <v>1</v>
      </c>
      <c r="BU17" s="84"/>
      <c r="BV17" s="84"/>
      <c r="BW17" s="84">
        <v>1</v>
      </c>
      <c r="BX17" s="84"/>
      <c r="BY17" s="84"/>
    </row>
    <row r="18" spans="1:77" x14ac:dyDescent="0.3">
      <c r="A18" s="102">
        <v>10</v>
      </c>
      <c r="B18" s="103" t="s">
        <v>1338</v>
      </c>
      <c r="C18" s="95">
        <v>1</v>
      </c>
      <c r="D18" s="84"/>
      <c r="E18" s="84"/>
      <c r="F18" s="84">
        <v>1</v>
      </c>
      <c r="G18" s="84"/>
      <c r="H18" s="84"/>
      <c r="I18" s="84">
        <v>1</v>
      </c>
      <c r="J18" s="84"/>
      <c r="K18" s="84"/>
      <c r="L18" s="84">
        <v>1</v>
      </c>
      <c r="M18" s="84"/>
      <c r="N18" s="84"/>
      <c r="O18" s="84">
        <v>1</v>
      </c>
      <c r="P18" s="84"/>
      <c r="Q18" s="84"/>
      <c r="R18" s="84"/>
      <c r="S18" s="84">
        <v>1</v>
      </c>
      <c r="T18" s="84"/>
      <c r="U18" s="84">
        <v>1</v>
      </c>
      <c r="V18" s="84"/>
      <c r="W18" s="84"/>
      <c r="X18" s="84"/>
      <c r="Y18" s="84">
        <v>1</v>
      </c>
      <c r="Z18" s="84"/>
      <c r="AA18" s="84">
        <v>1</v>
      </c>
      <c r="AB18" s="84"/>
      <c r="AC18" s="84"/>
      <c r="AD18" s="84"/>
      <c r="AE18" s="84">
        <v>1</v>
      </c>
      <c r="AF18" s="84"/>
      <c r="AG18" s="84">
        <v>1</v>
      </c>
      <c r="AH18" s="84"/>
      <c r="AI18" s="84"/>
      <c r="AJ18" s="84">
        <v>1</v>
      </c>
      <c r="AK18" s="84"/>
      <c r="AL18" s="84"/>
      <c r="AM18" s="84">
        <v>1</v>
      </c>
      <c r="AN18" s="84"/>
      <c r="AO18" s="84"/>
      <c r="AP18" s="84">
        <v>1</v>
      </c>
      <c r="AQ18" s="84"/>
      <c r="AR18" s="84"/>
      <c r="AS18" s="84">
        <v>1</v>
      </c>
      <c r="AT18" s="84"/>
      <c r="AU18" s="84"/>
      <c r="AV18" s="84">
        <v>1</v>
      </c>
      <c r="AW18" s="84"/>
      <c r="AX18" s="84"/>
      <c r="AY18" s="84">
        <v>1</v>
      </c>
      <c r="AZ18" s="84"/>
      <c r="BA18" s="84"/>
      <c r="BB18" s="84">
        <v>1</v>
      </c>
      <c r="BC18" s="84"/>
      <c r="BD18" s="84"/>
      <c r="BE18" s="84">
        <v>1</v>
      </c>
      <c r="BF18" s="84"/>
      <c r="BG18" s="84"/>
      <c r="BH18" s="84">
        <v>1</v>
      </c>
      <c r="BI18" s="84"/>
      <c r="BJ18" s="84"/>
      <c r="BK18" s="84"/>
      <c r="BL18" s="84">
        <v>1</v>
      </c>
      <c r="BM18" s="84"/>
      <c r="BN18" s="84">
        <v>1</v>
      </c>
      <c r="BO18" s="84"/>
      <c r="BP18" s="84"/>
      <c r="BQ18" s="84">
        <v>1</v>
      </c>
      <c r="BR18" s="84"/>
      <c r="BS18" s="84"/>
      <c r="BT18" s="84">
        <v>1</v>
      </c>
      <c r="BU18" s="84"/>
      <c r="BV18" s="84"/>
      <c r="BW18" s="84">
        <v>1</v>
      </c>
      <c r="BX18" s="84"/>
      <c r="BY18" s="84"/>
    </row>
    <row r="19" spans="1:77" x14ac:dyDescent="0.3">
      <c r="A19" s="102">
        <v>11</v>
      </c>
      <c r="B19" s="103" t="s">
        <v>1339</v>
      </c>
      <c r="C19" s="95">
        <v>1</v>
      </c>
      <c r="D19" s="84"/>
      <c r="E19" s="84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>
        <v>1</v>
      </c>
      <c r="P19" s="84"/>
      <c r="Q19" s="84"/>
      <c r="R19" s="84">
        <v>1</v>
      </c>
      <c r="S19" s="84"/>
      <c r="T19" s="84"/>
      <c r="U19" s="84">
        <v>1</v>
      </c>
      <c r="V19" s="84"/>
      <c r="W19" s="84"/>
      <c r="X19" s="84">
        <v>1</v>
      </c>
      <c r="Y19" s="84"/>
      <c r="Z19" s="84"/>
      <c r="AA19" s="84">
        <v>1</v>
      </c>
      <c r="AB19" s="84"/>
      <c r="AC19" s="84"/>
      <c r="AD19" s="84">
        <v>1</v>
      </c>
      <c r="AE19" s="84"/>
      <c r="AF19" s="84"/>
      <c r="AG19" s="84">
        <v>1</v>
      </c>
      <c r="AH19" s="84"/>
      <c r="AI19" s="84"/>
      <c r="AJ19" s="84"/>
      <c r="AK19" s="84">
        <v>1</v>
      </c>
      <c r="AL19" s="84"/>
      <c r="AM19" s="84"/>
      <c r="AN19" s="84">
        <v>1</v>
      </c>
      <c r="AO19" s="84"/>
      <c r="AP19" s="84">
        <v>1</v>
      </c>
      <c r="AQ19" s="84"/>
      <c r="AR19" s="84"/>
      <c r="AS19" s="84">
        <v>1</v>
      </c>
      <c r="AT19" s="84"/>
      <c r="AU19" s="84"/>
      <c r="AV19" s="84">
        <v>1</v>
      </c>
      <c r="AW19" s="84"/>
      <c r="AX19" s="84"/>
      <c r="AY19" s="84">
        <v>1</v>
      </c>
      <c r="AZ19" s="84"/>
      <c r="BA19" s="84"/>
      <c r="BB19" s="84">
        <v>1</v>
      </c>
      <c r="BC19" s="84"/>
      <c r="BD19" s="84"/>
      <c r="BE19" s="84">
        <v>1</v>
      </c>
      <c r="BF19" s="84"/>
      <c r="BG19" s="84"/>
      <c r="BH19" s="84">
        <v>1</v>
      </c>
      <c r="BI19" s="84"/>
      <c r="BJ19" s="84"/>
      <c r="BK19" s="84">
        <v>1</v>
      </c>
      <c r="BL19" s="84"/>
      <c r="BM19" s="84"/>
      <c r="BN19" s="84">
        <v>1</v>
      </c>
      <c r="BO19" s="84"/>
      <c r="BP19" s="84"/>
      <c r="BQ19" s="84">
        <v>1</v>
      </c>
      <c r="BR19" s="84"/>
      <c r="BS19" s="84"/>
      <c r="BT19" s="84"/>
      <c r="BU19" s="84">
        <v>1</v>
      </c>
      <c r="BV19" s="84"/>
      <c r="BW19" s="84"/>
      <c r="BX19" s="84">
        <v>1</v>
      </c>
      <c r="BY19" s="84"/>
    </row>
    <row r="20" spans="1:77" x14ac:dyDescent="0.3">
      <c r="A20" s="102">
        <v>12</v>
      </c>
      <c r="B20" s="103" t="s">
        <v>1340</v>
      </c>
      <c r="C20" s="95">
        <v>1</v>
      </c>
      <c r="D20" s="84"/>
      <c r="E20" s="84"/>
      <c r="F20" s="84">
        <v>1</v>
      </c>
      <c r="G20" s="84"/>
      <c r="H20" s="84"/>
      <c r="I20" s="84">
        <v>1</v>
      </c>
      <c r="J20" s="84"/>
      <c r="K20" s="84"/>
      <c r="L20" s="84">
        <v>1</v>
      </c>
      <c r="M20" s="84"/>
      <c r="N20" s="84"/>
      <c r="O20" s="84">
        <v>1</v>
      </c>
      <c r="P20" s="84"/>
      <c r="Q20" s="84"/>
      <c r="R20" s="84">
        <v>1</v>
      </c>
      <c r="S20" s="84"/>
      <c r="T20" s="84"/>
      <c r="U20" s="84">
        <v>1</v>
      </c>
      <c r="V20" s="84"/>
      <c r="W20" s="84"/>
      <c r="X20" s="84">
        <v>1</v>
      </c>
      <c r="Y20" s="84"/>
      <c r="Z20" s="84"/>
      <c r="AA20" s="84">
        <v>1</v>
      </c>
      <c r="AB20" s="84"/>
      <c r="AC20" s="84"/>
      <c r="AD20" s="84">
        <v>1</v>
      </c>
      <c r="AE20" s="84"/>
      <c r="AF20" s="84"/>
      <c r="AG20" s="84">
        <v>1</v>
      </c>
      <c r="AH20" s="84"/>
      <c r="AI20" s="84"/>
      <c r="AJ20" s="84">
        <v>1</v>
      </c>
      <c r="AK20" s="84"/>
      <c r="AL20" s="84"/>
      <c r="AM20" s="84">
        <v>1</v>
      </c>
      <c r="AN20" s="84"/>
      <c r="AO20" s="84"/>
      <c r="AP20" s="84"/>
      <c r="AQ20" s="84">
        <v>1</v>
      </c>
      <c r="AR20" s="84"/>
      <c r="AS20" s="84"/>
      <c r="AT20" s="84">
        <v>1</v>
      </c>
      <c r="AU20" s="84"/>
      <c r="AV20" s="84">
        <v>1</v>
      </c>
      <c r="AW20" s="84"/>
      <c r="AX20" s="84"/>
      <c r="AY20" s="84">
        <v>1</v>
      </c>
      <c r="AZ20" s="84"/>
      <c r="BA20" s="84"/>
      <c r="BB20" s="84"/>
      <c r="BC20" s="84">
        <v>1</v>
      </c>
      <c r="BD20" s="84"/>
      <c r="BE20" s="84">
        <v>1</v>
      </c>
      <c r="BF20" s="84"/>
      <c r="BG20" s="84"/>
      <c r="BH20" s="84"/>
      <c r="BI20" s="84">
        <v>1</v>
      </c>
      <c r="BJ20" s="84"/>
      <c r="BK20" s="84">
        <v>1</v>
      </c>
      <c r="BL20" s="84"/>
      <c r="BM20" s="84"/>
      <c r="BN20" s="84">
        <v>1</v>
      </c>
      <c r="BO20" s="84"/>
      <c r="BP20" s="84"/>
      <c r="BQ20" s="84">
        <v>1</v>
      </c>
      <c r="BR20" s="84"/>
      <c r="BS20" s="84"/>
      <c r="BT20" s="84">
        <v>1</v>
      </c>
      <c r="BU20" s="84"/>
      <c r="BV20" s="84"/>
      <c r="BW20" s="84">
        <v>1</v>
      </c>
      <c r="BX20" s="84"/>
      <c r="BY20" s="84"/>
    </row>
    <row r="21" spans="1:77" x14ac:dyDescent="0.3">
      <c r="A21" s="102">
        <v>13</v>
      </c>
      <c r="B21" s="103" t="s">
        <v>1341</v>
      </c>
      <c r="C21" s="95">
        <v>1</v>
      </c>
      <c r="D21" s="84"/>
      <c r="E21" s="84"/>
      <c r="F21" s="84">
        <v>1</v>
      </c>
      <c r="G21" s="84"/>
      <c r="H21" s="84"/>
      <c r="I21" s="84">
        <v>1</v>
      </c>
      <c r="J21" s="84"/>
      <c r="K21" s="84"/>
      <c r="L21" s="84">
        <v>1</v>
      </c>
      <c r="M21" s="84"/>
      <c r="N21" s="84"/>
      <c r="O21" s="84">
        <v>1</v>
      </c>
      <c r="P21" s="84"/>
      <c r="Q21" s="84"/>
      <c r="R21" s="84"/>
      <c r="S21" s="84">
        <v>1</v>
      </c>
      <c r="T21" s="84"/>
      <c r="U21" s="84"/>
      <c r="V21" s="84">
        <v>1</v>
      </c>
      <c r="W21" s="84"/>
      <c r="X21" s="84"/>
      <c r="Y21" s="84">
        <v>1</v>
      </c>
      <c r="Z21" s="84"/>
      <c r="AA21" s="84"/>
      <c r="AB21" s="84">
        <v>1</v>
      </c>
      <c r="AC21" s="84"/>
      <c r="AD21" s="84"/>
      <c r="AE21" s="84">
        <v>1</v>
      </c>
      <c r="AF21" s="84"/>
      <c r="AG21" s="84"/>
      <c r="AH21" s="84">
        <v>1</v>
      </c>
      <c r="AI21" s="84"/>
      <c r="AJ21" s="84"/>
      <c r="AK21" s="84">
        <v>1</v>
      </c>
      <c r="AL21" s="84"/>
      <c r="AM21" s="84"/>
      <c r="AN21" s="84">
        <v>1</v>
      </c>
      <c r="AO21" s="84"/>
      <c r="AP21" s="84"/>
      <c r="AQ21" s="84">
        <v>1</v>
      </c>
      <c r="AR21" s="84"/>
      <c r="AS21" s="84"/>
      <c r="AT21" s="84">
        <v>1</v>
      </c>
      <c r="AU21" s="84"/>
      <c r="AV21" s="84"/>
      <c r="AW21" s="84">
        <v>1</v>
      </c>
      <c r="AX21" s="84"/>
      <c r="AY21" s="84">
        <v>1</v>
      </c>
      <c r="AZ21" s="84"/>
      <c r="BA21" s="84"/>
      <c r="BB21" s="84"/>
      <c r="BC21" s="84">
        <v>1</v>
      </c>
      <c r="BD21" s="84"/>
      <c r="BE21" s="84"/>
      <c r="BF21" s="84">
        <v>1</v>
      </c>
      <c r="BG21" s="84"/>
      <c r="BH21" s="84">
        <v>1</v>
      </c>
      <c r="BI21" s="84"/>
      <c r="BJ21" s="84"/>
      <c r="BK21" s="84"/>
      <c r="BL21" s="84">
        <v>1</v>
      </c>
      <c r="BM21" s="84"/>
      <c r="BN21" s="84"/>
      <c r="BO21" s="84">
        <v>1</v>
      </c>
      <c r="BP21" s="84"/>
      <c r="BQ21" s="84"/>
      <c r="BR21" s="84">
        <v>1</v>
      </c>
      <c r="BS21" s="84"/>
      <c r="BT21" s="84"/>
      <c r="BU21" s="84">
        <v>1</v>
      </c>
      <c r="BV21" s="84"/>
      <c r="BW21" s="84"/>
      <c r="BX21" s="84">
        <v>1</v>
      </c>
      <c r="BY21" s="84"/>
    </row>
    <row r="22" spans="1:77" x14ac:dyDescent="0.3">
      <c r="A22" s="102">
        <v>14</v>
      </c>
      <c r="B22" s="103" t="s">
        <v>1342</v>
      </c>
      <c r="C22" s="95">
        <v>1</v>
      </c>
      <c r="D22" s="84"/>
      <c r="E22" s="84"/>
      <c r="F22" s="84">
        <v>1</v>
      </c>
      <c r="G22" s="84"/>
      <c r="H22" s="84"/>
      <c r="I22" s="84">
        <v>1</v>
      </c>
      <c r="J22" s="84"/>
      <c r="K22" s="84"/>
      <c r="L22" s="84">
        <v>1</v>
      </c>
      <c r="M22" s="84"/>
      <c r="N22" s="84"/>
      <c r="O22" s="84">
        <v>1</v>
      </c>
      <c r="P22" s="84"/>
      <c r="Q22" s="84"/>
      <c r="R22" s="84">
        <v>1</v>
      </c>
      <c r="S22" s="84"/>
      <c r="T22" s="84"/>
      <c r="U22" s="84"/>
      <c r="V22" s="84">
        <v>1</v>
      </c>
      <c r="W22" s="84"/>
      <c r="X22" s="84">
        <v>1</v>
      </c>
      <c r="Y22" s="84"/>
      <c r="Z22" s="84"/>
      <c r="AA22" s="84">
        <v>1</v>
      </c>
      <c r="AB22" s="84"/>
      <c r="AC22" s="84"/>
      <c r="AD22" s="84">
        <v>1</v>
      </c>
      <c r="AE22" s="84"/>
      <c r="AF22" s="84"/>
      <c r="AG22" s="84">
        <v>1</v>
      </c>
      <c r="AH22" s="84"/>
      <c r="AI22" s="84"/>
      <c r="AJ22" s="84">
        <v>1</v>
      </c>
      <c r="AK22" s="84"/>
      <c r="AL22" s="84"/>
      <c r="AM22" s="84">
        <v>1</v>
      </c>
      <c r="AN22" s="84"/>
      <c r="AO22" s="84"/>
      <c r="AP22" s="84"/>
      <c r="AQ22" s="84">
        <v>1</v>
      </c>
      <c r="AR22" s="84"/>
      <c r="AS22" s="84">
        <v>1</v>
      </c>
      <c r="AT22" s="84"/>
      <c r="AU22" s="84"/>
      <c r="AV22" s="84">
        <v>1</v>
      </c>
      <c r="AW22" s="84"/>
      <c r="AX22" s="84"/>
      <c r="AY22" s="84"/>
      <c r="AZ22" s="84">
        <v>1</v>
      </c>
      <c r="BA22" s="84"/>
      <c r="BB22" s="84">
        <v>1</v>
      </c>
      <c r="BC22" s="84"/>
      <c r="BD22" s="84"/>
      <c r="BE22" s="84">
        <v>1</v>
      </c>
      <c r="BF22" s="84"/>
      <c r="BG22" s="84"/>
      <c r="BH22" s="84">
        <v>1</v>
      </c>
      <c r="BI22" s="84"/>
      <c r="BJ22" s="84"/>
      <c r="BK22" s="84">
        <v>1</v>
      </c>
      <c r="BL22" s="84"/>
      <c r="BM22" s="84"/>
      <c r="BN22" s="84">
        <v>1</v>
      </c>
      <c r="BO22" s="84"/>
      <c r="BP22" s="84"/>
      <c r="BQ22" s="84">
        <v>1</v>
      </c>
      <c r="BR22" s="84"/>
      <c r="BS22" s="84"/>
      <c r="BT22" s="84">
        <v>1</v>
      </c>
      <c r="BU22" s="84"/>
      <c r="BV22" s="84"/>
      <c r="BW22" s="84">
        <v>1</v>
      </c>
      <c r="BX22" s="84"/>
      <c r="BY22" s="84"/>
    </row>
    <row r="23" spans="1:77" x14ac:dyDescent="0.3">
      <c r="A23" s="102">
        <v>15</v>
      </c>
      <c r="B23" s="103" t="s">
        <v>1343</v>
      </c>
      <c r="C23" s="95"/>
      <c r="D23" s="84">
        <v>1</v>
      </c>
      <c r="E23" s="84"/>
      <c r="F23" s="84"/>
      <c r="G23" s="84">
        <v>1</v>
      </c>
      <c r="H23" s="84"/>
      <c r="I23" s="84"/>
      <c r="J23" s="84">
        <v>1</v>
      </c>
      <c r="K23" s="84"/>
      <c r="L23" s="84">
        <v>1</v>
      </c>
      <c r="M23" s="84"/>
      <c r="N23" s="84"/>
      <c r="O23" s="84">
        <v>1</v>
      </c>
      <c r="P23" s="84"/>
      <c r="Q23" s="84"/>
      <c r="R23" s="84">
        <v>1</v>
      </c>
      <c r="S23" s="84"/>
      <c r="T23" s="84"/>
      <c r="U23" s="84"/>
      <c r="V23" s="84">
        <v>1</v>
      </c>
      <c r="W23" s="84"/>
      <c r="X23" s="84"/>
      <c r="Y23" s="84">
        <v>1</v>
      </c>
      <c r="Z23" s="84"/>
      <c r="AA23" s="84"/>
      <c r="AB23" s="84">
        <v>1</v>
      </c>
      <c r="AC23" s="84"/>
      <c r="AD23" s="84"/>
      <c r="AE23" s="84">
        <v>1</v>
      </c>
      <c r="AF23" s="84"/>
      <c r="AG23" s="84"/>
      <c r="AH23" s="84">
        <v>1</v>
      </c>
      <c r="AI23" s="84"/>
      <c r="AJ23" s="84"/>
      <c r="AK23" s="84">
        <v>1</v>
      </c>
      <c r="AL23" s="84"/>
      <c r="AM23" s="84"/>
      <c r="AN23" s="84">
        <v>1</v>
      </c>
      <c r="AO23" s="84"/>
      <c r="AP23" s="84"/>
      <c r="AQ23" s="84">
        <v>1</v>
      </c>
      <c r="AR23" s="84"/>
      <c r="AS23" s="84"/>
      <c r="AT23" s="84">
        <v>1</v>
      </c>
      <c r="AU23" s="84"/>
      <c r="AV23" s="84">
        <v>1</v>
      </c>
      <c r="AW23" s="84"/>
      <c r="AX23" s="84"/>
      <c r="AY23" s="84">
        <v>1</v>
      </c>
      <c r="AZ23" s="84"/>
      <c r="BA23" s="84"/>
      <c r="BB23" s="84"/>
      <c r="BC23" s="84">
        <v>1</v>
      </c>
      <c r="BD23" s="84"/>
      <c r="BE23" s="84"/>
      <c r="BF23" s="84">
        <v>1</v>
      </c>
      <c r="BG23" s="84"/>
      <c r="BH23" s="84">
        <v>1</v>
      </c>
      <c r="BI23" s="84"/>
      <c r="BJ23" s="84"/>
      <c r="BK23" s="84"/>
      <c r="BL23" s="84">
        <v>1</v>
      </c>
      <c r="BM23" s="84"/>
      <c r="BN23" s="84"/>
      <c r="BO23" s="84">
        <v>1</v>
      </c>
      <c r="BP23" s="84"/>
      <c r="BQ23" s="84"/>
      <c r="BR23" s="84">
        <v>1</v>
      </c>
      <c r="BS23" s="84"/>
      <c r="BT23" s="84"/>
      <c r="BU23" s="84">
        <v>1</v>
      </c>
      <c r="BV23" s="84"/>
      <c r="BW23" s="84"/>
      <c r="BX23" s="84">
        <v>1</v>
      </c>
      <c r="BY23" s="84"/>
    </row>
    <row r="24" spans="1:77" x14ac:dyDescent="0.3">
      <c r="A24" s="102">
        <v>16</v>
      </c>
      <c r="B24" s="103" t="s">
        <v>1344</v>
      </c>
      <c r="C24" s="95">
        <v>1</v>
      </c>
      <c r="D24" s="84"/>
      <c r="E24" s="84"/>
      <c r="F24" s="84">
        <v>1</v>
      </c>
      <c r="G24" s="84"/>
      <c r="H24" s="84"/>
      <c r="I24" s="84">
        <v>1</v>
      </c>
      <c r="J24" s="84"/>
      <c r="K24" s="84"/>
      <c r="L24" s="84">
        <v>1</v>
      </c>
      <c r="M24" s="84"/>
      <c r="N24" s="84"/>
      <c r="O24" s="84">
        <v>1</v>
      </c>
      <c r="P24" s="84"/>
      <c r="Q24" s="84"/>
      <c r="R24" s="84">
        <v>1</v>
      </c>
      <c r="S24" s="84"/>
      <c r="T24" s="84"/>
      <c r="U24" s="84"/>
      <c r="V24" s="84">
        <v>1</v>
      </c>
      <c r="W24" s="84"/>
      <c r="X24" s="84">
        <v>1</v>
      </c>
      <c r="Y24" s="84"/>
      <c r="Z24" s="84"/>
      <c r="AA24" s="84">
        <v>1</v>
      </c>
      <c r="AB24" s="84"/>
      <c r="AC24" s="84"/>
      <c r="AD24" s="84">
        <v>1</v>
      </c>
      <c r="AE24" s="84"/>
      <c r="AF24" s="84"/>
      <c r="AG24" s="84">
        <v>1</v>
      </c>
      <c r="AH24" s="84"/>
      <c r="AI24" s="84"/>
      <c r="AJ24" s="84">
        <v>1</v>
      </c>
      <c r="AK24" s="84"/>
      <c r="AL24" s="84"/>
      <c r="AM24" s="84">
        <v>1</v>
      </c>
      <c r="AN24" s="84"/>
      <c r="AO24" s="84"/>
      <c r="AP24" s="84"/>
      <c r="AQ24" s="84">
        <v>1</v>
      </c>
      <c r="AR24" s="84"/>
      <c r="AS24" s="84"/>
      <c r="AT24" s="84">
        <v>1</v>
      </c>
      <c r="AU24" s="84"/>
      <c r="AV24" s="84">
        <v>1</v>
      </c>
      <c r="AW24" s="84"/>
      <c r="AX24" s="84"/>
      <c r="AY24" s="84">
        <v>1</v>
      </c>
      <c r="AZ24" s="84"/>
      <c r="BA24" s="84"/>
      <c r="BB24" s="84"/>
      <c r="BC24" s="84">
        <v>1</v>
      </c>
      <c r="BD24" s="84"/>
      <c r="BE24" s="84">
        <v>1</v>
      </c>
      <c r="BF24" s="84"/>
      <c r="BG24" s="84"/>
      <c r="BH24" s="84"/>
      <c r="BI24" s="84">
        <v>1</v>
      </c>
      <c r="BJ24" s="84"/>
      <c r="BK24" s="84"/>
      <c r="BL24" s="84">
        <v>1</v>
      </c>
      <c r="BM24" s="84"/>
      <c r="BN24" s="84">
        <v>1</v>
      </c>
      <c r="BO24" s="84"/>
      <c r="BP24" s="84"/>
      <c r="BQ24" s="84">
        <v>1</v>
      </c>
      <c r="BR24" s="84"/>
      <c r="BS24" s="84"/>
      <c r="BT24" s="84">
        <v>1</v>
      </c>
      <c r="BU24" s="84"/>
      <c r="BV24" s="84"/>
      <c r="BW24" s="84">
        <v>1</v>
      </c>
      <c r="BX24" s="84"/>
      <c r="BY24" s="84"/>
    </row>
    <row r="25" spans="1:77" x14ac:dyDescent="0.3">
      <c r="A25" s="102">
        <v>17</v>
      </c>
      <c r="B25" s="103" t="s">
        <v>1345</v>
      </c>
      <c r="C25" s="95"/>
      <c r="D25" s="84">
        <v>1</v>
      </c>
      <c r="E25" s="84"/>
      <c r="F25" s="84"/>
      <c r="G25" s="84">
        <v>1</v>
      </c>
      <c r="H25" s="84"/>
      <c r="I25" s="84"/>
      <c r="J25" s="84">
        <v>1</v>
      </c>
      <c r="K25" s="84"/>
      <c r="L25" s="84"/>
      <c r="M25" s="84">
        <v>1</v>
      </c>
      <c r="N25" s="84"/>
      <c r="O25" s="84">
        <v>1</v>
      </c>
      <c r="P25" s="84"/>
      <c r="Q25" s="84"/>
      <c r="R25" s="84">
        <v>1</v>
      </c>
      <c r="S25" s="84"/>
      <c r="T25" s="84"/>
      <c r="U25" s="84"/>
      <c r="V25" s="84">
        <v>1</v>
      </c>
      <c r="W25" s="84"/>
      <c r="X25" s="84"/>
      <c r="Y25" s="84">
        <v>1</v>
      </c>
      <c r="Z25" s="84"/>
      <c r="AA25" s="84">
        <v>1</v>
      </c>
      <c r="AB25" s="84"/>
      <c r="AC25" s="84"/>
      <c r="AD25" s="84">
        <v>1</v>
      </c>
      <c r="AE25" s="84"/>
      <c r="AF25" s="84"/>
      <c r="AG25" s="84"/>
      <c r="AH25" s="84">
        <v>1</v>
      </c>
      <c r="AI25" s="84"/>
      <c r="AJ25" s="84"/>
      <c r="AK25" s="84">
        <v>1</v>
      </c>
      <c r="AL25" s="84"/>
      <c r="AM25" s="84">
        <v>1</v>
      </c>
      <c r="AN25" s="84"/>
      <c r="AO25" s="84"/>
      <c r="AP25" s="84"/>
      <c r="AQ25" s="84">
        <v>1</v>
      </c>
      <c r="AR25" s="84"/>
      <c r="AS25" s="84">
        <v>1</v>
      </c>
      <c r="AT25" s="84"/>
      <c r="AU25" s="84"/>
      <c r="AV25" s="84">
        <v>1</v>
      </c>
      <c r="AW25" s="84"/>
      <c r="AX25" s="84"/>
      <c r="AY25" s="84">
        <v>1</v>
      </c>
      <c r="AZ25" s="84"/>
      <c r="BA25" s="84"/>
      <c r="BB25" s="84"/>
      <c r="BC25" s="84">
        <v>1</v>
      </c>
      <c r="BD25" s="84"/>
      <c r="BE25" s="84"/>
      <c r="BF25" s="84">
        <v>1</v>
      </c>
      <c r="BG25" s="84"/>
      <c r="BH25" s="84">
        <v>1</v>
      </c>
      <c r="BI25" s="84"/>
      <c r="BJ25" s="84"/>
      <c r="BK25" s="84"/>
      <c r="BL25" s="84">
        <v>1</v>
      </c>
      <c r="BM25" s="84"/>
      <c r="BN25" s="84"/>
      <c r="BO25" s="84">
        <v>1</v>
      </c>
      <c r="BP25" s="84"/>
      <c r="BQ25" s="84">
        <v>1</v>
      </c>
      <c r="BR25" s="84"/>
      <c r="BS25" s="84"/>
      <c r="BT25" s="84"/>
      <c r="BU25" s="84">
        <v>1</v>
      </c>
      <c r="BV25" s="84"/>
      <c r="BW25" s="84"/>
      <c r="BX25" s="84">
        <v>1</v>
      </c>
      <c r="BY25" s="84"/>
    </row>
    <row r="26" spans="1:77" x14ac:dyDescent="0.3">
      <c r="A26" s="102">
        <v>18</v>
      </c>
      <c r="B26" s="103" t="s">
        <v>1346</v>
      </c>
      <c r="C26" s="95">
        <v>1</v>
      </c>
      <c r="D26" s="84"/>
      <c r="E26" s="84"/>
      <c r="F26" s="84">
        <v>1</v>
      </c>
      <c r="G26" s="84"/>
      <c r="H26" s="84"/>
      <c r="I26" s="84">
        <v>1</v>
      </c>
      <c r="J26" s="84"/>
      <c r="K26" s="84"/>
      <c r="L26" s="84">
        <v>1</v>
      </c>
      <c r="M26" s="84"/>
      <c r="N26" s="84"/>
      <c r="O26" s="84">
        <v>1</v>
      </c>
      <c r="P26" s="84"/>
      <c r="Q26" s="84"/>
      <c r="R26" s="84">
        <v>1</v>
      </c>
      <c r="S26" s="84"/>
      <c r="T26" s="84"/>
      <c r="U26" s="84">
        <v>1</v>
      </c>
      <c r="V26" s="84"/>
      <c r="W26" s="84"/>
      <c r="X26" s="84">
        <v>1</v>
      </c>
      <c r="Y26" s="84"/>
      <c r="Z26" s="84"/>
      <c r="AA26" s="84">
        <v>1</v>
      </c>
      <c r="AB26" s="84"/>
      <c r="AC26" s="84"/>
      <c r="AD26" s="84">
        <v>1</v>
      </c>
      <c r="AE26" s="84"/>
      <c r="AF26" s="84"/>
      <c r="AG26" s="84">
        <v>1</v>
      </c>
      <c r="AH26" s="84"/>
      <c r="AI26" s="84"/>
      <c r="AJ26" s="84">
        <v>1</v>
      </c>
      <c r="AK26" s="84"/>
      <c r="AL26" s="84"/>
      <c r="AM26" s="84">
        <v>1</v>
      </c>
      <c r="AN26" s="84"/>
      <c r="AO26" s="84"/>
      <c r="AP26" s="84">
        <v>1</v>
      </c>
      <c r="AQ26" s="84"/>
      <c r="AR26" s="84"/>
      <c r="AS26" s="84">
        <v>1</v>
      </c>
      <c r="AT26" s="84"/>
      <c r="AU26" s="84"/>
      <c r="AV26" s="84">
        <v>1</v>
      </c>
      <c r="AW26" s="84"/>
      <c r="AX26" s="84"/>
      <c r="AY26" s="84"/>
      <c r="AZ26" s="84">
        <v>1</v>
      </c>
      <c r="BA26" s="84"/>
      <c r="BB26" s="84">
        <v>1</v>
      </c>
      <c r="BC26" s="84"/>
      <c r="BD26" s="84"/>
      <c r="BE26" s="84">
        <v>1</v>
      </c>
      <c r="BF26" s="84"/>
      <c r="BG26" s="84"/>
      <c r="BH26" s="84">
        <v>1</v>
      </c>
      <c r="BI26" s="84"/>
      <c r="BJ26" s="84"/>
      <c r="BK26" s="84">
        <v>1</v>
      </c>
      <c r="BL26" s="84"/>
      <c r="BM26" s="84"/>
      <c r="BN26" s="84">
        <v>1</v>
      </c>
      <c r="BO26" s="84"/>
      <c r="BP26" s="84"/>
      <c r="BQ26" s="84">
        <v>1</v>
      </c>
      <c r="BR26" s="84"/>
      <c r="BS26" s="84"/>
      <c r="BT26" s="84">
        <v>1</v>
      </c>
      <c r="BU26" s="84"/>
      <c r="BV26" s="84"/>
      <c r="BW26" s="84">
        <v>1</v>
      </c>
      <c r="BX26" s="84"/>
      <c r="BY26" s="84"/>
    </row>
    <row r="27" spans="1:77" x14ac:dyDescent="0.3">
      <c r="A27" s="102">
        <v>19</v>
      </c>
      <c r="B27" s="103" t="s">
        <v>1347</v>
      </c>
      <c r="C27" s="95">
        <v>1</v>
      </c>
      <c r="D27" s="84"/>
      <c r="E27" s="84"/>
      <c r="F27" s="84">
        <v>1</v>
      </c>
      <c r="G27" s="84"/>
      <c r="H27" s="84"/>
      <c r="I27" s="84">
        <v>1</v>
      </c>
      <c r="J27" s="84"/>
      <c r="K27" s="84"/>
      <c r="L27" s="84">
        <v>1</v>
      </c>
      <c r="M27" s="84"/>
      <c r="N27" s="84"/>
      <c r="O27" s="84">
        <v>1</v>
      </c>
      <c r="P27" s="84"/>
      <c r="Q27" s="84"/>
      <c r="R27" s="84">
        <v>1</v>
      </c>
      <c r="S27" s="84"/>
      <c r="T27" s="84"/>
      <c r="U27" s="84">
        <v>1</v>
      </c>
      <c r="V27" s="84"/>
      <c r="W27" s="84"/>
      <c r="X27" s="84">
        <v>1</v>
      </c>
      <c r="Y27" s="84"/>
      <c r="Z27" s="84"/>
      <c r="AA27" s="84">
        <v>1</v>
      </c>
      <c r="AB27" s="84"/>
      <c r="AC27" s="84"/>
      <c r="AD27" s="84">
        <v>1</v>
      </c>
      <c r="AE27" s="84"/>
      <c r="AF27" s="84"/>
      <c r="AG27" s="84">
        <v>1</v>
      </c>
      <c r="AH27" s="84"/>
      <c r="AI27" s="84"/>
      <c r="AJ27" s="84">
        <v>1</v>
      </c>
      <c r="AK27" s="84"/>
      <c r="AL27" s="84"/>
      <c r="AM27" s="84">
        <v>1</v>
      </c>
      <c r="AN27" s="84"/>
      <c r="AO27" s="84"/>
      <c r="AP27" s="84">
        <v>1</v>
      </c>
      <c r="AQ27" s="84"/>
      <c r="AR27" s="84"/>
      <c r="AS27" s="84">
        <v>1</v>
      </c>
      <c r="AT27" s="84"/>
      <c r="AU27" s="84"/>
      <c r="AV27" s="84">
        <v>1</v>
      </c>
      <c r="AW27" s="84"/>
      <c r="AX27" s="84"/>
      <c r="AY27" s="84">
        <v>1</v>
      </c>
      <c r="AZ27" s="84"/>
      <c r="BA27" s="84"/>
      <c r="BB27" s="84">
        <v>1</v>
      </c>
      <c r="BC27" s="84"/>
      <c r="BD27" s="84"/>
      <c r="BE27" s="84">
        <v>1</v>
      </c>
      <c r="BF27" s="84"/>
      <c r="BG27" s="84"/>
      <c r="BH27" s="84">
        <v>1</v>
      </c>
      <c r="BI27" s="84"/>
      <c r="BJ27" s="84"/>
      <c r="BK27" s="84">
        <v>1</v>
      </c>
      <c r="BL27" s="84"/>
      <c r="BM27" s="84"/>
      <c r="BN27" s="84">
        <v>1</v>
      </c>
      <c r="BO27" s="84"/>
      <c r="BP27" s="84"/>
      <c r="BQ27" s="84">
        <v>1</v>
      </c>
      <c r="BR27" s="84"/>
      <c r="BS27" s="84"/>
      <c r="BT27" s="84">
        <v>1</v>
      </c>
      <c r="BU27" s="84"/>
      <c r="BV27" s="84"/>
      <c r="BW27" s="84">
        <v>1</v>
      </c>
      <c r="BX27" s="84"/>
      <c r="BY27" s="84"/>
    </row>
    <row r="28" spans="1:77" x14ac:dyDescent="0.3">
      <c r="A28" s="102">
        <v>20</v>
      </c>
      <c r="B28" s="103" t="s">
        <v>1348</v>
      </c>
      <c r="C28" s="95">
        <v>1</v>
      </c>
      <c r="D28" s="84"/>
      <c r="E28" s="84"/>
      <c r="F28" s="84">
        <v>1</v>
      </c>
      <c r="G28" s="84"/>
      <c r="H28" s="84"/>
      <c r="I28" s="84">
        <v>1</v>
      </c>
      <c r="J28" s="84"/>
      <c r="K28" s="84"/>
      <c r="L28" s="84">
        <v>1</v>
      </c>
      <c r="M28" s="84"/>
      <c r="N28" s="84"/>
      <c r="O28" s="84">
        <v>1</v>
      </c>
      <c r="P28" s="84"/>
      <c r="Q28" s="84"/>
      <c r="R28" s="84"/>
      <c r="S28" s="84">
        <v>1</v>
      </c>
      <c r="T28" s="84"/>
      <c r="U28" s="84">
        <v>1</v>
      </c>
      <c r="V28" s="84"/>
      <c r="W28" s="84"/>
      <c r="X28" s="84">
        <v>1</v>
      </c>
      <c r="Y28" s="84"/>
      <c r="Z28" s="84"/>
      <c r="AA28" s="84">
        <v>1</v>
      </c>
      <c r="AB28" s="84"/>
      <c r="AC28" s="84"/>
      <c r="AD28" s="84">
        <v>1</v>
      </c>
      <c r="AE28" s="84"/>
      <c r="AF28" s="84"/>
      <c r="AG28" s="84">
        <v>1</v>
      </c>
      <c r="AH28" s="84"/>
      <c r="AI28" s="84"/>
      <c r="AJ28" s="84">
        <v>1</v>
      </c>
      <c r="AK28" s="84"/>
      <c r="AL28" s="84"/>
      <c r="AM28" s="84">
        <v>1</v>
      </c>
      <c r="AN28" s="84"/>
      <c r="AO28" s="84"/>
      <c r="AP28" s="84">
        <v>1</v>
      </c>
      <c r="AQ28" s="84"/>
      <c r="AR28" s="84"/>
      <c r="AS28" s="84">
        <v>1</v>
      </c>
      <c r="AT28" s="84"/>
      <c r="AU28" s="84"/>
      <c r="AV28" s="84">
        <v>1</v>
      </c>
      <c r="AW28" s="84"/>
      <c r="AX28" s="84"/>
      <c r="AY28" s="84">
        <v>1</v>
      </c>
      <c r="AZ28" s="84"/>
      <c r="BA28" s="84"/>
      <c r="BB28" s="84">
        <v>1</v>
      </c>
      <c r="BC28" s="84"/>
      <c r="BD28" s="84"/>
      <c r="BE28" s="84">
        <v>1</v>
      </c>
      <c r="BF28" s="84"/>
      <c r="BG28" s="84"/>
      <c r="BH28" s="84">
        <v>1</v>
      </c>
      <c r="BI28" s="84"/>
      <c r="BJ28" s="84"/>
      <c r="BK28" s="84">
        <v>1</v>
      </c>
      <c r="BL28" s="84"/>
      <c r="BM28" s="84"/>
      <c r="BN28" s="84">
        <v>1</v>
      </c>
      <c r="BO28" s="84"/>
      <c r="BP28" s="84"/>
      <c r="BQ28" s="84">
        <v>1</v>
      </c>
      <c r="BR28" s="84"/>
      <c r="BS28" s="84"/>
      <c r="BT28" s="84">
        <v>1</v>
      </c>
      <c r="BU28" s="84"/>
      <c r="BV28" s="84"/>
      <c r="BW28" s="84">
        <v>1</v>
      </c>
      <c r="BX28" s="84"/>
      <c r="BY28" s="84"/>
    </row>
    <row r="29" spans="1:77" x14ac:dyDescent="0.3">
      <c r="A29" s="107" t="s">
        <v>1284</v>
      </c>
      <c r="B29" s="108"/>
      <c r="C29" s="83">
        <f>SUM(C9:C28)</f>
        <v>16</v>
      </c>
      <c r="D29" s="83">
        <f>SUM(D9:D28)</f>
        <v>4</v>
      </c>
      <c r="E29" s="83">
        <f t="shared" ref="E29:O29" si="0">SUM(E9:E28)</f>
        <v>0</v>
      </c>
      <c r="F29" s="83">
        <f t="shared" si="0"/>
        <v>16</v>
      </c>
      <c r="G29" s="83">
        <f t="shared" si="0"/>
        <v>4</v>
      </c>
      <c r="H29" s="83">
        <f t="shared" si="0"/>
        <v>0</v>
      </c>
      <c r="I29" s="83">
        <f t="shared" si="0"/>
        <v>16</v>
      </c>
      <c r="J29" s="83">
        <f t="shared" si="0"/>
        <v>4</v>
      </c>
      <c r="K29" s="83">
        <f t="shared" si="0"/>
        <v>0</v>
      </c>
      <c r="L29" s="83">
        <f t="shared" si="0"/>
        <v>18</v>
      </c>
      <c r="M29" s="83">
        <f t="shared" si="0"/>
        <v>2</v>
      </c>
      <c r="N29" s="83">
        <f t="shared" si="0"/>
        <v>0</v>
      </c>
      <c r="O29" s="83">
        <f t="shared" si="0"/>
        <v>20</v>
      </c>
      <c r="P29" s="83">
        <f t="shared" ref="P29:BY29" si="1">SUM(P9:P28)</f>
        <v>0</v>
      </c>
      <c r="Q29" s="83">
        <f t="shared" si="1"/>
        <v>0</v>
      </c>
      <c r="R29" s="83">
        <f t="shared" si="1"/>
        <v>16</v>
      </c>
      <c r="S29" s="83">
        <f t="shared" si="1"/>
        <v>4</v>
      </c>
      <c r="T29" s="83">
        <f t="shared" si="1"/>
        <v>0</v>
      </c>
      <c r="U29" s="83">
        <f t="shared" si="1"/>
        <v>10</v>
      </c>
      <c r="V29" s="83">
        <f t="shared" si="1"/>
        <v>10</v>
      </c>
      <c r="W29" s="83">
        <f t="shared" si="1"/>
        <v>0</v>
      </c>
      <c r="X29" s="83">
        <f t="shared" si="1"/>
        <v>14</v>
      </c>
      <c r="Y29" s="83">
        <f t="shared" si="1"/>
        <v>6</v>
      </c>
      <c r="Z29" s="83">
        <f t="shared" si="1"/>
        <v>0</v>
      </c>
      <c r="AA29" s="83">
        <f t="shared" si="1"/>
        <v>14</v>
      </c>
      <c r="AB29" s="83">
        <f t="shared" si="1"/>
        <v>6</v>
      </c>
      <c r="AC29" s="83">
        <f t="shared" si="1"/>
        <v>0</v>
      </c>
      <c r="AD29" s="83">
        <f t="shared" si="1"/>
        <v>14</v>
      </c>
      <c r="AE29" s="83">
        <f t="shared" si="1"/>
        <v>6</v>
      </c>
      <c r="AF29" s="83">
        <f t="shared" si="1"/>
        <v>0</v>
      </c>
      <c r="AG29" s="83">
        <f t="shared" si="1"/>
        <v>13</v>
      </c>
      <c r="AH29" s="83">
        <f t="shared" si="1"/>
        <v>7</v>
      </c>
      <c r="AI29" s="83">
        <f t="shared" si="1"/>
        <v>0</v>
      </c>
      <c r="AJ29" s="83">
        <f t="shared" si="1"/>
        <v>12</v>
      </c>
      <c r="AK29" s="83">
        <f t="shared" si="1"/>
        <v>8</v>
      </c>
      <c r="AL29" s="83">
        <f t="shared" si="1"/>
        <v>0</v>
      </c>
      <c r="AM29" s="83">
        <f t="shared" si="1"/>
        <v>13</v>
      </c>
      <c r="AN29" s="83">
        <f t="shared" si="1"/>
        <v>7</v>
      </c>
      <c r="AO29" s="83">
        <f t="shared" si="1"/>
        <v>0</v>
      </c>
      <c r="AP29" s="83">
        <f t="shared" si="1"/>
        <v>6</v>
      </c>
      <c r="AQ29" s="83">
        <f t="shared" si="1"/>
        <v>14</v>
      </c>
      <c r="AR29" s="83">
        <f t="shared" si="1"/>
        <v>0</v>
      </c>
      <c r="AS29" s="83">
        <f t="shared" si="1"/>
        <v>9</v>
      </c>
      <c r="AT29" s="83">
        <f t="shared" si="1"/>
        <v>11</v>
      </c>
      <c r="AU29" s="83">
        <f t="shared" si="1"/>
        <v>0</v>
      </c>
      <c r="AV29" s="83">
        <f t="shared" si="1"/>
        <v>18</v>
      </c>
      <c r="AW29" s="83">
        <f t="shared" si="1"/>
        <v>2</v>
      </c>
      <c r="AX29" s="83">
        <f t="shared" si="1"/>
        <v>0</v>
      </c>
      <c r="AY29" s="83">
        <f t="shared" si="1"/>
        <v>16</v>
      </c>
      <c r="AZ29" s="83">
        <f t="shared" si="1"/>
        <v>4</v>
      </c>
      <c r="BA29" s="83">
        <f t="shared" si="1"/>
        <v>0</v>
      </c>
      <c r="BB29" s="83">
        <f t="shared" si="1"/>
        <v>8</v>
      </c>
      <c r="BC29" s="83">
        <f t="shared" si="1"/>
        <v>12</v>
      </c>
      <c r="BD29" s="83">
        <f t="shared" si="1"/>
        <v>0</v>
      </c>
      <c r="BE29" s="83">
        <f t="shared" si="1"/>
        <v>13</v>
      </c>
      <c r="BF29" s="83">
        <f t="shared" si="1"/>
        <v>7</v>
      </c>
      <c r="BG29" s="83">
        <f t="shared" si="1"/>
        <v>0</v>
      </c>
      <c r="BH29" s="83">
        <f t="shared" si="1"/>
        <v>15</v>
      </c>
      <c r="BI29" s="83">
        <f t="shared" si="1"/>
        <v>5</v>
      </c>
      <c r="BJ29" s="83">
        <f t="shared" si="1"/>
        <v>0</v>
      </c>
      <c r="BK29" s="83">
        <f t="shared" si="1"/>
        <v>12</v>
      </c>
      <c r="BL29" s="83">
        <f t="shared" si="1"/>
        <v>8</v>
      </c>
      <c r="BM29" s="83">
        <f t="shared" si="1"/>
        <v>0</v>
      </c>
      <c r="BN29" s="83">
        <f t="shared" si="1"/>
        <v>16</v>
      </c>
      <c r="BO29" s="83">
        <f t="shared" si="1"/>
        <v>4</v>
      </c>
      <c r="BP29" s="83">
        <f t="shared" si="1"/>
        <v>0</v>
      </c>
      <c r="BQ29" s="83">
        <f t="shared" si="1"/>
        <v>16</v>
      </c>
      <c r="BR29" s="83">
        <f t="shared" si="1"/>
        <v>4</v>
      </c>
      <c r="BS29" s="83">
        <f t="shared" si="1"/>
        <v>0</v>
      </c>
      <c r="BT29" s="83">
        <f t="shared" si="1"/>
        <v>12</v>
      </c>
      <c r="BU29" s="83">
        <f t="shared" si="1"/>
        <v>8</v>
      </c>
      <c r="BV29" s="83">
        <f t="shared" si="1"/>
        <v>0</v>
      </c>
      <c r="BW29" s="83">
        <f t="shared" si="1"/>
        <v>12</v>
      </c>
      <c r="BX29" s="83">
        <f t="shared" si="1"/>
        <v>8</v>
      </c>
      <c r="BY29" s="83">
        <f t="shared" si="1"/>
        <v>0</v>
      </c>
    </row>
    <row r="30" spans="1:77" ht="28.8" customHeight="1" x14ac:dyDescent="0.3">
      <c r="A30" s="175" t="s">
        <v>1285</v>
      </c>
      <c r="B30" s="110"/>
      <c r="C30" s="88">
        <f>C29/20%</f>
        <v>80</v>
      </c>
      <c r="D30" s="88">
        <f t="shared" ref="D30:BO30" si="2">D29/20%</f>
        <v>20</v>
      </c>
      <c r="E30" s="88">
        <f t="shared" si="2"/>
        <v>0</v>
      </c>
      <c r="F30" s="88">
        <f t="shared" si="2"/>
        <v>80</v>
      </c>
      <c r="G30" s="88">
        <f t="shared" si="2"/>
        <v>20</v>
      </c>
      <c r="H30" s="88">
        <f t="shared" si="2"/>
        <v>0</v>
      </c>
      <c r="I30" s="88">
        <f t="shared" si="2"/>
        <v>80</v>
      </c>
      <c r="J30" s="88">
        <f t="shared" si="2"/>
        <v>20</v>
      </c>
      <c r="K30" s="88">
        <f t="shared" si="2"/>
        <v>0</v>
      </c>
      <c r="L30" s="88">
        <f t="shared" si="2"/>
        <v>90</v>
      </c>
      <c r="M30" s="88">
        <f t="shared" si="2"/>
        <v>10</v>
      </c>
      <c r="N30" s="88">
        <f t="shared" si="2"/>
        <v>0</v>
      </c>
      <c r="O30" s="88">
        <f t="shared" si="2"/>
        <v>100</v>
      </c>
      <c r="P30" s="88">
        <f t="shared" si="2"/>
        <v>0</v>
      </c>
      <c r="Q30" s="88">
        <f t="shared" si="2"/>
        <v>0</v>
      </c>
      <c r="R30" s="88">
        <f t="shared" si="2"/>
        <v>80</v>
      </c>
      <c r="S30" s="88">
        <f t="shared" si="2"/>
        <v>20</v>
      </c>
      <c r="T30" s="88">
        <f t="shared" si="2"/>
        <v>0</v>
      </c>
      <c r="U30" s="88">
        <f t="shared" si="2"/>
        <v>50</v>
      </c>
      <c r="V30" s="88">
        <f t="shared" si="2"/>
        <v>50</v>
      </c>
      <c r="W30" s="88">
        <f t="shared" si="2"/>
        <v>0</v>
      </c>
      <c r="X30" s="88">
        <f t="shared" si="2"/>
        <v>70</v>
      </c>
      <c r="Y30" s="88">
        <f t="shared" si="2"/>
        <v>30</v>
      </c>
      <c r="Z30" s="88">
        <f t="shared" si="2"/>
        <v>0</v>
      </c>
      <c r="AA30" s="88">
        <f t="shared" si="2"/>
        <v>70</v>
      </c>
      <c r="AB30" s="88">
        <f t="shared" si="2"/>
        <v>30</v>
      </c>
      <c r="AC30" s="88">
        <f t="shared" si="2"/>
        <v>0</v>
      </c>
      <c r="AD30" s="88">
        <f t="shared" si="2"/>
        <v>70</v>
      </c>
      <c r="AE30" s="88">
        <f t="shared" si="2"/>
        <v>30</v>
      </c>
      <c r="AF30" s="88">
        <f t="shared" si="2"/>
        <v>0</v>
      </c>
      <c r="AG30" s="88">
        <f t="shared" si="2"/>
        <v>65</v>
      </c>
      <c r="AH30" s="88">
        <f t="shared" si="2"/>
        <v>35</v>
      </c>
      <c r="AI30" s="88">
        <f t="shared" si="2"/>
        <v>0</v>
      </c>
      <c r="AJ30" s="88">
        <f t="shared" si="2"/>
        <v>60</v>
      </c>
      <c r="AK30" s="88">
        <f t="shared" si="2"/>
        <v>40</v>
      </c>
      <c r="AL30" s="88">
        <f t="shared" si="2"/>
        <v>0</v>
      </c>
      <c r="AM30" s="88">
        <f t="shared" si="2"/>
        <v>65</v>
      </c>
      <c r="AN30" s="88">
        <f t="shared" si="2"/>
        <v>35</v>
      </c>
      <c r="AO30" s="88">
        <f t="shared" si="2"/>
        <v>0</v>
      </c>
      <c r="AP30" s="88">
        <f t="shared" si="2"/>
        <v>30</v>
      </c>
      <c r="AQ30" s="88">
        <f t="shared" si="2"/>
        <v>70</v>
      </c>
      <c r="AR30" s="88">
        <f t="shared" si="2"/>
        <v>0</v>
      </c>
      <c r="AS30" s="88">
        <f t="shared" si="2"/>
        <v>45</v>
      </c>
      <c r="AT30" s="88">
        <f t="shared" si="2"/>
        <v>55</v>
      </c>
      <c r="AU30" s="88">
        <f t="shared" si="2"/>
        <v>0</v>
      </c>
      <c r="AV30" s="88">
        <f t="shared" si="2"/>
        <v>90</v>
      </c>
      <c r="AW30" s="88">
        <f t="shared" si="2"/>
        <v>10</v>
      </c>
      <c r="AX30" s="88">
        <f t="shared" si="2"/>
        <v>0</v>
      </c>
      <c r="AY30" s="88">
        <f t="shared" si="2"/>
        <v>80</v>
      </c>
      <c r="AZ30" s="88">
        <f t="shared" si="2"/>
        <v>20</v>
      </c>
      <c r="BA30" s="88">
        <f t="shared" si="2"/>
        <v>0</v>
      </c>
      <c r="BB30" s="88">
        <f t="shared" si="2"/>
        <v>40</v>
      </c>
      <c r="BC30" s="88">
        <f t="shared" si="2"/>
        <v>60</v>
      </c>
      <c r="BD30" s="88">
        <f t="shared" si="2"/>
        <v>0</v>
      </c>
      <c r="BE30" s="88">
        <f t="shared" si="2"/>
        <v>65</v>
      </c>
      <c r="BF30" s="88">
        <f t="shared" si="2"/>
        <v>35</v>
      </c>
      <c r="BG30" s="88">
        <f t="shared" si="2"/>
        <v>0</v>
      </c>
      <c r="BH30" s="88">
        <f t="shared" si="2"/>
        <v>75</v>
      </c>
      <c r="BI30" s="88">
        <f t="shared" si="2"/>
        <v>25</v>
      </c>
      <c r="BJ30" s="88">
        <f t="shared" si="2"/>
        <v>0</v>
      </c>
      <c r="BK30" s="88">
        <f t="shared" si="2"/>
        <v>60</v>
      </c>
      <c r="BL30" s="88">
        <f t="shared" si="2"/>
        <v>40</v>
      </c>
      <c r="BM30" s="88">
        <f t="shared" si="2"/>
        <v>0</v>
      </c>
      <c r="BN30" s="88">
        <f t="shared" si="2"/>
        <v>80</v>
      </c>
      <c r="BO30" s="88">
        <f t="shared" si="2"/>
        <v>20</v>
      </c>
      <c r="BP30" s="88">
        <f t="shared" ref="BP30:BY30" si="3">BP29/20%</f>
        <v>0</v>
      </c>
      <c r="BQ30" s="88">
        <f t="shared" si="3"/>
        <v>80</v>
      </c>
      <c r="BR30" s="88">
        <f t="shared" si="3"/>
        <v>20</v>
      </c>
      <c r="BS30" s="88">
        <f t="shared" si="3"/>
        <v>0</v>
      </c>
      <c r="BT30" s="88">
        <f t="shared" si="3"/>
        <v>60</v>
      </c>
      <c r="BU30" s="88">
        <f t="shared" si="3"/>
        <v>40</v>
      </c>
      <c r="BV30" s="88">
        <f t="shared" si="3"/>
        <v>0</v>
      </c>
      <c r="BW30" s="88">
        <f t="shared" si="3"/>
        <v>60</v>
      </c>
      <c r="BX30" s="88">
        <f t="shared" si="3"/>
        <v>40</v>
      </c>
      <c r="BY30" s="88">
        <f t="shared" si="3"/>
        <v>0</v>
      </c>
    </row>
    <row r="33" spans="2:13" x14ac:dyDescent="0.3">
      <c r="B33" s="84" t="s">
        <v>1286</v>
      </c>
      <c r="C33" s="84"/>
      <c r="D33" s="84"/>
      <c r="E33" s="84"/>
    </row>
    <row r="34" spans="2:13" x14ac:dyDescent="0.3">
      <c r="B34" s="84" t="s">
        <v>1287</v>
      </c>
      <c r="C34" s="84" t="s">
        <v>652</v>
      </c>
      <c r="D34" s="84">
        <v>17.2</v>
      </c>
      <c r="E34" s="84">
        <v>86</v>
      </c>
    </row>
    <row r="35" spans="2:13" x14ac:dyDescent="0.3">
      <c r="B35" s="84" t="s">
        <v>1288</v>
      </c>
      <c r="C35" s="84" t="s">
        <v>652</v>
      </c>
      <c r="D35" s="84">
        <v>2.8000000000000003</v>
      </c>
      <c r="E35" s="84">
        <v>14</v>
      </c>
    </row>
    <row r="36" spans="2:13" x14ac:dyDescent="0.3">
      <c r="B36" s="84" t="s">
        <v>1289</v>
      </c>
      <c r="C36" s="84" t="s">
        <v>652</v>
      </c>
      <c r="D36" s="84">
        <v>0</v>
      </c>
      <c r="E36" s="84">
        <v>0</v>
      </c>
    </row>
    <row r="37" spans="2:13" x14ac:dyDescent="0.3">
      <c r="B37" s="36"/>
      <c r="C37" s="36"/>
      <c r="D37" s="105">
        <v>20</v>
      </c>
      <c r="E37" s="105">
        <v>100</v>
      </c>
    </row>
    <row r="38" spans="2:13" x14ac:dyDescent="0.3">
      <c r="B38" s="84"/>
      <c r="C38" s="84"/>
      <c r="D38" s="129" t="s">
        <v>1369</v>
      </c>
      <c r="E38" s="130"/>
      <c r="F38" s="129" t="s">
        <v>1186</v>
      </c>
      <c r="G38" s="130"/>
      <c r="H38" s="129" t="s">
        <v>1187</v>
      </c>
      <c r="I38" s="130"/>
    </row>
    <row r="39" spans="2:13" x14ac:dyDescent="0.3">
      <c r="B39" s="84" t="s">
        <v>1287</v>
      </c>
      <c r="C39" s="84" t="s">
        <v>653</v>
      </c>
      <c r="D39" s="84">
        <v>13.600000000000001</v>
      </c>
      <c r="E39" s="84">
        <v>68</v>
      </c>
      <c r="F39" s="84">
        <v>10.600000000000001</v>
      </c>
      <c r="G39" s="84">
        <v>53</v>
      </c>
      <c r="H39" s="84">
        <v>14</v>
      </c>
      <c r="I39" s="84">
        <v>70</v>
      </c>
    </row>
    <row r="40" spans="2:13" x14ac:dyDescent="0.3">
      <c r="B40" s="84" t="s">
        <v>1288</v>
      </c>
      <c r="C40" s="84" t="s">
        <v>653</v>
      </c>
      <c r="D40" s="84">
        <v>6.4</v>
      </c>
      <c r="E40" s="84">
        <v>32</v>
      </c>
      <c r="F40" s="84">
        <v>9.3999999999999986</v>
      </c>
      <c r="G40" s="84">
        <v>47</v>
      </c>
      <c r="H40" s="84">
        <v>6</v>
      </c>
      <c r="I40" s="84">
        <v>30</v>
      </c>
    </row>
    <row r="41" spans="2:13" x14ac:dyDescent="0.3">
      <c r="B41" s="84" t="s">
        <v>1289</v>
      </c>
      <c r="C41" s="84" t="s">
        <v>653</v>
      </c>
      <c r="D41" s="84">
        <v>0</v>
      </c>
      <c r="E41" s="84">
        <v>0</v>
      </c>
      <c r="F41" s="84">
        <v>0</v>
      </c>
      <c r="G41" s="84">
        <v>0</v>
      </c>
      <c r="H41" s="84">
        <v>0</v>
      </c>
      <c r="I41" s="84">
        <v>0</v>
      </c>
    </row>
    <row r="42" spans="2:13" x14ac:dyDescent="0.3">
      <c r="B42" s="84"/>
      <c r="C42" s="84"/>
      <c r="D42" s="106">
        <v>20</v>
      </c>
      <c r="E42" s="106">
        <v>100</v>
      </c>
      <c r="F42" s="106">
        <v>20</v>
      </c>
      <c r="G42" s="106">
        <v>100</v>
      </c>
      <c r="H42" s="106">
        <v>20</v>
      </c>
      <c r="I42" s="106">
        <v>100</v>
      </c>
    </row>
    <row r="43" spans="2:13" x14ac:dyDescent="0.3">
      <c r="B43" s="84" t="s">
        <v>1287</v>
      </c>
      <c r="C43" s="84" t="s">
        <v>654</v>
      </c>
      <c r="D43" s="84">
        <v>13.600000000000001</v>
      </c>
      <c r="E43" s="84">
        <v>68</v>
      </c>
    </row>
    <row r="44" spans="2:13" x14ac:dyDescent="0.3">
      <c r="B44" s="84" t="s">
        <v>1288</v>
      </c>
      <c r="C44" s="84" t="s">
        <v>654</v>
      </c>
      <c r="D44" s="84">
        <v>6.4</v>
      </c>
      <c r="E44" s="84">
        <v>32</v>
      </c>
    </row>
    <row r="45" spans="2:13" x14ac:dyDescent="0.3">
      <c r="B45" s="84" t="s">
        <v>1289</v>
      </c>
      <c r="C45" s="84" t="s">
        <v>654</v>
      </c>
      <c r="D45" s="84">
        <v>0</v>
      </c>
      <c r="E45" s="84">
        <v>0</v>
      </c>
    </row>
    <row r="46" spans="2:13" x14ac:dyDescent="0.3">
      <c r="B46" s="36"/>
      <c r="C46" s="36"/>
      <c r="D46" s="105">
        <v>20</v>
      </c>
      <c r="E46" s="105">
        <v>100</v>
      </c>
    </row>
    <row r="47" spans="2:13" x14ac:dyDescent="0.3">
      <c r="B47" s="84"/>
      <c r="C47" s="84"/>
      <c r="D47" s="129" t="s">
        <v>1290</v>
      </c>
      <c r="E47" s="130"/>
      <c r="F47" s="129" t="s">
        <v>1291</v>
      </c>
      <c r="G47" s="130"/>
      <c r="H47" s="129" t="s">
        <v>1292</v>
      </c>
      <c r="I47" s="130"/>
      <c r="J47" s="129" t="s">
        <v>1293</v>
      </c>
      <c r="K47" s="130"/>
      <c r="L47" s="129" t="s">
        <v>41</v>
      </c>
      <c r="M47" s="130"/>
    </row>
    <row r="48" spans="2:13" x14ac:dyDescent="0.3">
      <c r="B48" s="84" t="s">
        <v>1287</v>
      </c>
      <c r="C48" s="84" t="s">
        <v>1294</v>
      </c>
      <c r="D48" s="84">
        <v>17.2</v>
      </c>
      <c r="E48" s="84">
        <v>86</v>
      </c>
      <c r="F48" s="84">
        <v>13.600000000000001</v>
      </c>
      <c r="G48" s="84">
        <v>68</v>
      </c>
      <c r="H48" s="84">
        <v>10.600000000000001</v>
      </c>
      <c r="I48" s="84">
        <v>53</v>
      </c>
      <c r="J48" s="84">
        <v>14</v>
      </c>
      <c r="K48" s="84">
        <v>70</v>
      </c>
      <c r="L48" s="84">
        <v>13.600000000000001</v>
      </c>
      <c r="M48" s="84">
        <v>68</v>
      </c>
    </row>
    <row r="49" spans="2:13" x14ac:dyDescent="0.3">
      <c r="B49" s="84" t="s">
        <v>1288</v>
      </c>
      <c r="C49" s="84" t="s">
        <v>1294</v>
      </c>
      <c r="D49" s="84">
        <v>2.8000000000000003</v>
      </c>
      <c r="E49" s="84">
        <v>14</v>
      </c>
      <c r="F49" s="84">
        <v>6.4</v>
      </c>
      <c r="G49" s="84">
        <v>32</v>
      </c>
      <c r="H49" s="84">
        <v>9.3999999999999986</v>
      </c>
      <c r="I49" s="84">
        <v>47</v>
      </c>
      <c r="J49" s="84">
        <v>6</v>
      </c>
      <c r="K49" s="84">
        <v>30</v>
      </c>
      <c r="L49" s="84">
        <v>6.4</v>
      </c>
      <c r="M49" s="84">
        <v>32</v>
      </c>
    </row>
    <row r="50" spans="2:13" x14ac:dyDescent="0.3">
      <c r="B50" s="84" t="s">
        <v>1289</v>
      </c>
      <c r="C50" s="84" t="s">
        <v>1294</v>
      </c>
      <c r="D50" s="84">
        <v>0</v>
      </c>
      <c r="E50" s="84">
        <v>0</v>
      </c>
      <c r="F50" s="84">
        <v>0</v>
      </c>
      <c r="G50" s="84">
        <v>0</v>
      </c>
      <c r="H50" s="84">
        <v>0</v>
      </c>
      <c r="I50" s="84">
        <v>0</v>
      </c>
      <c r="J50" s="84">
        <v>0</v>
      </c>
      <c r="K50" s="84">
        <v>0</v>
      </c>
      <c r="L50" s="84">
        <v>0</v>
      </c>
      <c r="M50" s="84">
        <v>0</v>
      </c>
    </row>
    <row r="51" spans="2:13" x14ac:dyDescent="0.3">
      <c r="B51" s="84"/>
      <c r="C51" s="84"/>
      <c r="D51" s="106">
        <v>20</v>
      </c>
      <c r="E51" s="106">
        <v>100</v>
      </c>
      <c r="F51" s="106">
        <v>20</v>
      </c>
      <c r="G51" s="106">
        <v>100</v>
      </c>
      <c r="H51" s="106">
        <v>20</v>
      </c>
      <c r="I51" s="106">
        <v>100</v>
      </c>
      <c r="J51" s="106">
        <v>20</v>
      </c>
      <c r="K51" s="106">
        <v>100</v>
      </c>
      <c r="L51" s="106">
        <v>20</v>
      </c>
      <c r="M51" s="106">
        <v>100</v>
      </c>
    </row>
    <row r="52" spans="2:13" x14ac:dyDescent="0.3">
      <c r="B52" s="84" t="s">
        <v>1287</v>
      </c>
      <c r="C52" s="84" t="s">
        <v>1295</v>
      </c>
      <c r="D52" s="84">
        <v>17.2</v>
      </c>
      <c r="E52" s="84">
        <v>86</v>
      </c>
    </row>
    <row r="53" spans="2:13" x14ac:dyDescent="0.3">
      <c r="B53" s="84" t="s">
        <v>1288</v>
      </c>
      <c r="C53" s="84" t="s">
        <v>1295</v>
      </c>
      <c r="D53" s="84">
        <v>2.8000000000000003</v>
      </c>
      <c r="E53" s="84">
        <v>14</v>
      </c>
    </row>
    <row r="54" spans="2:13" x14ac:dyDescent="0.3">
      <c r="B54" s="84" t="s">
        <v>1289</v>
      </c>
      <c r="C54" s="84" t="s">
        <v>1295</v>
      </c>
      <c r="D54" s="84">
        <v>0</v>
      </c>
      <c r="E54" s="84">
        <v>0</v>
      </c>
    </row>
    <row r="55" spans="2:13" x14ac:dyDescent="0.3">
      <c r="B55" s="84"/>
      <c r="C55" s="84"/>
      <c r="D55" s="106">
        <v>20</v>
      </c>
      <c r="E55" s="106">
        <v>100</v>
      </c>
    </row>
  </sheetData>
  <mergeCells count="71">
    <mergeCell ref="A2:Q2"/>
    <mergeCell ref="A29:B29"/>
    <mergeCell ref="R5:AF5"/>
    <mergeCell ref="AG5:AU5"/>
    <mergeCell ref="A30:B30"/>
    <mergeCell ref="R7:T7"/>
    <mergeCell ref="A4:A8"/>
    <mergeCell ref="B4:B8"/>
    <mergeCell ref="C4:Q4"/>
    <mergeCell ref="AJ7:AL7"/>
    <mergeCell ref="AM7:AO7"/>
    <mergeCell ref="BK4:BY4"/>
    <mergeCell ref="C5:Q5"/>
    <mergeCell ref="AS6:AU6"/>
    <mergeCell ref="AV6:AX6"/>
    <mergeCell ref="AY6:BA6"/>
    <mergeCell ref="BB6:BD6"/>
    <mergeCell ref="C6:E6"/>
    <mergeCell ref="F6:H6"/>
    <mergeCell ref="I6:K6"/>
    <mergeCell ref="L6:N6"/>
    <mergeCell ref="O6:Q6"/>
    <mergeCell ref="R6:T6"/>
    <mergeCell ref="U6:W6"/>
    <mergeCell ref="R4:BJ4"/>
    <mergeCell ref="U7:W7"/>
    <mergeCell ref="X7:Z7"/>
    <mergeCell ref="AA7:AC7"/>
    <mergeCell ref="AD7:AF7"/>
    <mergeCell ref="AG7:AI7"/>
    <mergeCell ref="C7:E7"/>
    <mergeCell ref="F7:H7"/>
    <mergeCell ref="I7:K7"/>
    <mergeCell ref="L7:N7"/>
    <mergeCell ref="O7:Q7"/>
    <mergeCell ref="BW7:BY7"/>
    <mergeCell ref="AP7:AR7"/>
    <mergeCell ref="BK7:BM7"/>
    <mergeCell ref="BN7:BP7"/>
    <mergeCell ref="BQ7:BS7"/>
    <mergeCell ref="BT7:BV7"/>
    <mergeCell ref="AS7:AU7"/>
    <mergeCell ref="BH7:BJ7"/>
    <mergeCell ref="BE7:BG7"/>
    <mergeCell ref="AV7:AX7"/>
    <mergeCell ref="AY7:BA7"/>
    <mergeCell ref="BB7:BD7"/>
    <mergeCell ref="AV5:BJ5"/>
    <mergeCell ref="BK5:BY5"/>
    <mergeCell ref="X6:Z6"/>
    <mergeCell ref="AA6:AC6"/>
    <mergeCell ref="AD6:AF6"/>
    <mergeCell ref="AG6:AI6"/>
    <mergeCell ref="AJ6:AL6"/>
    <mergeCell ref="BW6:BY6"/>
    <mergeCell ref="AM6:AO6"/>
    <mergeCell ref="AP6:AR6"/>
    <mergeCell ref="BT6:BV6"/>
    <mergeCell ref="BK6:BM6"/>
    <mergeCell ref="BN6:BP6"/>
    <mergeCell ref="BQ6:BS6"/>
    <mergeCell ref="BE6:BG6"/>
    <mergeCell ref="BH6:BJ6"/>
    <mergeCell ref="H38:I38"/>
    <mergeCell ref="F38:G38"/>
    <mergeCell ref="D38:E38"/>
    <mergeCell ref="L47:M47"/>
    <mergeCell ref="F47:G47"/>
    <mergeCell ref="D47:E47"/>
    <mergeCell ref="H47:I47"/>
    <mergeCell ref="J47:K4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56"/>
  <sheetViews>
    <sheetView topLeftCell="A29" workbookViewId="0">
      <selection activeCell="R56" sqref="R56"/>
    </sheetView>
  </sheetViews>
  <sheetFormatPr defaultRowHeight="14.4" x14ac:dyDescent="0.3"/>
  <cols>
    <col min="2" max="2" width="26.6640625" customWidth="1"/>
    <col min="56" max="56" width="9.109375" customWidth="1"/>
    <col min="83" max="83" width="9.109375" customWidth="1"/>
    <col min="200" max="200" width="9.109375" customWidth="1"/>
    <col min="201" max="201" width="0.109375" customWidth="1"/>
    <col min="202" max="209" width="9.109375" hidden="1" customWidth="1"/>
  </cols>
  <sheetData>
    <row r="1" spans="1:209" ht="15.6" x14ac:dyDescent="0.3">
      <c r="A1" s="6" t="s">
        <v>42</v>
      </c>
      <c r="B1" s="14" t="s">
        <v>305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09" ht="15.6" x14ac:dyDescent="0.3">
      <c r="A2" s="8" t="s">
        <v>1368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209" ht="15.6" x14ac:dyDescent="0.3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209" ht="15.6" x14ac:dyDescent="0.3">
      <c r="A4" s="176" t="s">
        <v>0</v>
      </c>
      <c r="B4" s="176" t="s">
        <v>162</v>
      </c>
      <c r="C4" s="152" t="s">
        <v>1169</v>
      </c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2" t="s">
        <v>271</v>
      </c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68" t="s">
        <v>742</v>
      </c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70"/>
      <c r="CO4" s="168" t="s">
        <v>279</v>
      </c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69"/>
      <c r="DC4" s="169"/>
      <c r="DD4" s="169"/>
      <c r="DE4" s="169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69"/>
      <c r="DY4" s="169"/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69"/>
      <c r="FT4" s="169"/>
      <c r="FU4" s="169"/>
      <c r="FV4" s="169"/>
      <c r="FW4" s="169"/>
      <c r="FX4" s="169"/>
      <c r="FY4" s="169"/>
      <c r="FZ4" s="170"/>
      <c r="GA4" s="168" t="s">
        <v>1170</v>
      </c>
      <c r="GB4" s="169"/>
      <c r="GC4" s="169"/>
      <c r="GD4" s="169"/>
      <c r="GE4" s="169"/>
      <c r="GF4" s="169"/>
      <c r="GG4" s="169"/>
      <c r="GH4" s="169"/>
      <c r="GI4" s="169"/>
      <c r="GJ4" s="169"/>
      <c r="GK4" s="169"/>
      <c r="GL4" s="169"/>
      <c r="GM4" s="169"/>
      <c r="GN4" s="169"/>
      <c r="GO4" s="169"/>
      <c r="GP4" s="169"/>
      <c r="GQ4" s="169"/>
      <c r="GR4" s="170"/>
      <c r="GS4" s="4"/>
      <c r="GT4" s="4"/>
      <c r="GU4" s="4"/>
      <c r="GV4" s="4"/>
      <c r="GW4" s="4"/>
      <c r="GX4" s="4"/>
      <c r="GY4" s="4"/>
      <c r="GZ4" s="4"/>
      <c r="HA4" s="4"/>
    </row>
    <row r="5" spans="1:209" ht="13.5" customHeight="1" x14ac:dyDescent="0.3">
      <c r="A5" s="180"/>
      <c r="B5" s="180"/>
      <c r="C5" s="164" t="s">
        <v>1165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64" t="s">
        <v>272</v>
      </c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52" t="s">
        <v>273</v>
      </c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 t="s">
        <v>303</v>
      </c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64" t="s">
        <v>304</v>
      </c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 t="s">
        <v>280</v>
      </c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4"/>
      <c r="DC5" s="164"/>
      <c r="DD5" s="164"/>
      <c r="DE5" s="164"/>
      <c r="DF5" s="164"/>
      <c r="DG5" s="157" t="s">
        <v>275</v>
      </c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 t="s">
        <v>281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89" t="s">
        <v>282</v>
      </c>
      <c r="ER5" s="189"/>
      <c r="ES5" s="189"/>
      <c r="ET5" s="189"/>
      <c r="EU5" s="189"/>
      <c r="EV5" s="189"/>
      <c r="EW5" s="189"/>
      <c r="EX5" s="189"/>
      <c r="EY5" s="189"/>
      <c r="EZ5" s="189"/>
      <c r="FA5" s="189"/>
      <c r="FB5" s="189"/>
      <c r="FC5" s="189"/>
      <c r="FD5" s="189"/>
      <c r="FE5" s="189"/>
      <c r="FF5" s="189"/>
      <c r="FG5" s="189"/>
      <c r="FH5" s="189"/>
      <c r="FI5" s="157" t="s">
        <v>41</v>
      </c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7"/>
      <c r="GA5" s="133" t="s">
        <v>1168</v>
      </c>
      <c r="GB5" s="134"/>
      <c r="GC5" s="134"/>
      <c r="GD5" s="134"/>
      <c r="GE5" s="134"/>
      <c r="GF5" s="134"/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4"/>
      <c r="GR5" s="134"/>
      <c r="GS5" s="134"/>
      <c r="GT5" s="134"/>
      <c r="GU5" s="134"/>
      <c r="GV5" s="134"/>
      <c r="GW5" s="134"/>
      <c r="GX5" s="134"/>
      <c r="GY5" s="134"/>
      <c r="GZ5" s="134"/>
      <c r="HA5" s="135"/>
    </row>
    <row r="6" spans="1:209" ht="15.75" hidden="1" customHeight="1" x14ac:dyDescent="0.3">
      <c r="A6" s="180"/>
      <c r="B6" s="180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09" ht="15.75" hidden="1" customHeight="1" x14ac:dyDescent="0.3">
      <c r="A7" s="180"/>
      <c r="B7" s="180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09" ht="15.75" hidden="1" customHeight="1" x14ac:dyDescent="0.3">
      <c r="A8" s="180"/>
      <c r="B8" s="180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09" ht="15.75" hidden="1" customHeight="1" x14ac:dyDescent="0.3">
      <c r="A9" s="180"/>
      <c r="B9" s="180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09" ht="15.75" hidden="1" customHeight="1" x14ac:dyDescent="0.3">
      <c r="A10" s="180"/>
      <c r="B10" s="180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09" ht="15.6" x14ac:dyDescent="0.3">
      <c r="A11" s="180"/>
      <c r="B11" s="180"/>
      <c r="C11" s="158" t="s">
        <v>79</v>
      </c>
      <c r="D11" s="158" t="s">
        <v>2</v>
      </c>
      <c r="E11" s="158" t="s">
        <v>3</v>
      </c>
      <c r="F11" s="158" t="s">
        <v>80</v>
      </c>
      <c r="G11" s="158" t="s">
        <v>6</v>
      </c>
      <c r="H11" s="158" t="s">
        <v>7</v>
      </c>
      <c r="I11" s="158" t="s">
        <v>108</v>
      </c>
      <c r="J11" s="158" t="s">
        <v>6</v>
      </c>
      <c r="K11" s="158" t="s">
        <v>7</v>
      </c>
      <c r="L11" s="158" t="s">
        <v>81</v>
      </c>
      <c r="M11" s="158" t="s">
        <v>1</v>
      </c>
      <c r="N11" s="158" t="s">
        <v>2</v>
      </c>
      <c r="O11" s="158" t="s">
        <v>82</v>
      </c>
      <c r="P11" s="158"/>
      <c r="Q11" s="158"/>
      <c r="R11" s="158" t="s">
        <v>83</v>
      </c>
      <c r="S11" s="158"/>
      <c r="T11" s="158"/>
      <c r="U11" s="158" t="s">
        <v>84</v>
      </c>
      <c r="V11" s="158"/>
      <c r="W11" s="158"/>
      <c r="X11" s="158" t="s">
        <v>85</v>
      </c>
      <c r="Y11" s="158"/>
      <c r="Z11" s="158"/>
      <c r="AA11" s="153" t="s">
        <v>848</v>
      </c>
      <c r="AB11" s="153"/>
      <c r="AC11" s="153"/>
      <c r="AD11" s="153" t="s">
        <v>86</v>
      </c>
      <c r="AE11" s="153"/>
      <c r="AF11" s="153"/>
      <c r="AG11" s="158" t="s">
        <v>87</v>
      </c>
      <c r="AH11" s="158"/>
      <c r="AI11" s="158"/>
      <c r="AJ11" s="153" t="s">
        <v>88</v>
      </c>
      <c r="AK11" s="153"/>
      <c r="AL11" s="153"/>
      <c r="AM11" s="158" t="s">
        <v>89</v>
      </c>
      <c r="AN11" s="158"/>
      <c r="AO11" s="158"/>
      <c r="AP11" s="158" t="s">
        <v>90</v>
      </c>
      <c r="AQ11" s="158"/>
      <c r="AR11" s="158"/>
      <c r="AS11" s="158" t="s">
        <v>91</v>
      </c>
      <c r="AT11" s="158"/>
      <c r="AU11" s="158"/>
      <c r="AV11" s="153" t="s">
        <v>92</v>
      </c>
      <c r="AW11" s="153"/>
      <c r="AX11" s="153"/>
      <c r="AY11" s="153" t="s">
        <v>93</v>
      </c>
      <c r="AZ11" s="153"/>
      <c r="BA11" s="153"/>
      <c r="BB11" s="153" t="s">
        <v>94</v>
      </c>
      <c r="BC11" s="153"/>
      <c r="BD11" s="153"/>
      <c r="BE11" s="153" t="s">
        <v>109</v>
      </c>
      <c r="BF11" s="153"/>
      <c r="BG11" s="153"/>
      <c r="BH11" s="153" t="s">
        <v>872</v>
      </c>
      <c r="BI11" s="153"/>
      <c r="BJ11" s="153"/>
      <c r="BK11" s="153" t="s">
        <v>95</v>
      </c>
      <c r="BL11" s="153"/>
      <c r="BM11" s="153"/>
      <c r="BN11" s="153" t="s">
        <v>96</v>
      </c>
      <c r="BO11" s="153"/>
      <c r="BP11" s="153"/>
      <c r="BQ11" s="153" t="s">
        <v>97</v>
      </c>
      <c r="BR11" s="153"/>
      <c r="BS11" s="153"/>
      <c r="BT11" s="153" t="s">
        <v>98</v>
      </c>
      <c r="BU11" s="153"/>
      <c r="BV11" s="153"/>
      <c r="BW11" s="153" t="s">
        <v>329</v>
      </c>
      <c r="BX11" s="153"/>
      <c r="BY11" s="153"/>
      <c r="BZ11" s="153" t="s">
        <v>330</v>
      </c>
      <c r="CA11" s="153"/>
      <c r="CB11" s="153"/>
      <c r="CC11" s="153" t="s">
        <v>331</v>
      </c>
      <c r="CD11" s="153"/>
      <c r="CE11" s="153"/>
      <c r="CF11" s="153" t="s">
        <v>332</v>
      </c>
      <c r="CG11" s="153"/>
      <c r="CH11" s="153"/>
      <c r="CI11" s="153" t="s">
        <v>333</v>
      </c>
      <c r="CJ11" s="153"/>
      <c r="CK11" s="153"/>
      <c r="CL11" s="153" t="s">
        <v>334</v>
      </c>
      <c r="CM11" s="153"/>
      <c r="CN11" s="153"/>
      <c r="CO11" s="141" t="s">
        <v>99</v>
      </c>
      <c r="CP11" s="142"/>
      <c r="CQ11" s="143"/>
      <c r="CR11" s="153" t="s">
        <v>100</v>
      </c>
      <c r="CS11" s="153"/>
      <c r="CT11" s="153"/>
      <c r="CU11" s="153" t="s">
        <v>110</v>
      </c>
      <c r="CV11" s="153"/>
      <c r="CW11" s="153"/>
      <c r="CX11" s="153" t="s">
        <v>101</v>
      </c>
      <c r="CY11" s="153"/>
      <c r="CZ11" s="153"/>
      <c r="DA11" s="153" t="s">
        <v>102</v>
      </c>
      <c r="DB11" s="153"/>
      <c r="DC11" s="153"/>
      <c r="DD11" s="153" t="s">
        <v>103</v>
      </c>
      <c r="DE11" s="153"/>
      <c r="DF11" s="153"/>
      <c r="DG11" s="153" t="s">
        <v>104</v>
      </c>
      <c r="DH11" s="153"/>
      <c r="DI11" s="153"/>
      <c r="DJ11" s="153" t="s">
        <v>105</v>
      </c>
      <c r="DK11" s="153"/>
      <c r="DL11" s="153"/>
      <c r="DM11" s="153" t="s">
        <v>106</v>
      </c>
      <c r="DN11" s="153"/>
      <c r="DO11" s="153"/>
      <c r="DP11" s="153" t="s">
        <v>107</v>
      </c>
      <c r="DQ11" s="153"/>
      <c r="DR11" s="153"/>
      <c r="DS11" s="153" t="s">
        <v>111</v>
      </c>
      <c r="DT11" s="153"/>
      <c r="DU11" s="153"/>
      <c r="DV11" s="153" t="s">
        <v>112</v>
      </c>
      <c r="DW11" s="153"/>
      <c r="DX11" s="153"/>
      <c r="DY11" s="153" t="s">
        <v>113</v>
      </c>
      <c r="DZ11" s="153"/>
      <c r="EA11" s="153"/>
      <c r="EB11" s="153" t="s">
        <v>312</v>
      </c>
      <c r="EC11" s="153"/>
      <c r="ED11" s="153"/>
      <c r="EE11" s="153" t="s">
        <v>313</v>
      </c>
      <c r="EF11" s="153"/>
      <c r="EG11" s="153"/>
      <c r="EH11" s="153" t="s">
        <v>314</v>
      </c>
      <c r="EI11" s="153"/>
      <c r="EJ11" s="153"/>
      <c r="EK11" s="153" t="s">
        <v>315</v>
      </c>
      <c r="EL11" s="153"/>
      <c r="EM11" s="153"/>
      <c r="EN11" s="153" t="s">
        <v>316</v>
      </c>
      <c r="EO11" s="153"/>
      <c r="EP11" s="153"/>
      <c r="EQ11" s="153" t="s">
        <v>317</v>
      </c>
      <c r="ER11" s="153"/>
      <c r="ES11" s="153"/>
      <c r="ET11" s="153" t="s">
        <v>318</v>
      </c>
      <c r="EU11" s="153"/>
      <c r="EV11" s="153"/>
      <c r="EW11" s="153" t="s">
        <v>319</v>
      </c>
      <c r="EX11" s="153"/>
      <c r="EY11" s="153"/>
      <c r="EZ11" s="153" t="s">
        <v>320</v>
      </c>
      <c r="FA11" s="153"/>
      <c r="FB11" s="153"/>
      <c r="FC11" s="153" t="s">
        <v>321</v>
      </c>
      <c r="FD11" s="153"/>
      <c r="FE11" s="153"/>
      <c r="FF11" s="153" t="s">
        <v>322</v>
      </c>
      <c r="FG11" s="153"/>
      <c r="FH11" s="153"/>
      <c r="FI11" s="153" t="s">
        <v>323</v>
      </c>
      <c r="FJ11" s="153"/>
      <c r="FK11" s="153"/>
      <c r="FL11" s="153" t="s">
        <v>324</v>
      </c>
      <c r="FM11" s="153"/>
      <c r="FN11" s="153"/>
      <c r="FO11" s="153" t="s">
        <v>325</v>
      </c>
      <c r="FP11" s="153"/>
      <c r="FQ11" s="153"/>
      <c r="FR11" s="153" t="s">
        <v>326</v>
      </c>
      <c r="FS11" s="153"/>
      <c r="FT11" s="153"/>
      <c r="FU11" s="153" t="s">
        <v>327</v>
      </c>
      <c r="FV11" s="153"/>
      <c r="FW11" s="153"/>
      <c r="FX11" s="153" t="s">
        <v>328</v>
      </c>
      <c r="FY11" s="153"/>
      <c r="FZ11" s="153"/>
      <c r="GA11" s="153" t="s">
        <v>306</v>
      </c>
      <c r="GB11" s="153"/>
      <c r="GC11" s="153"/>
      <c r="GD11" s="153" t="s">
        <v>307</v>
      </c>
      <c r="GE11" s="153"/>
      <c r="GF11" s="153"/>
      <c r="GG11" s="153" t="s">
        <v>308</v>
      </c>
      <c r="GH11" s="153"/>
      <c r="GI11" s="153"/>
      <c r="GJ11" s="153" t="s">
        <v>309</v>
      </c>
      <c r="GK11" s="153"/>
      <c r="GL11" s="153"/>
      <c r="GM11" s="153" t="s">
        <v>310</v>
      </c>
      <c r="GN11" s="153"/>
      <c r="GO11" s="153"/>
      <c r="GP11" s="153" t="s">
        <v>311</v>
      </c>
      <c r="GQ11" s="153"/>
      <c r="GR11" s="153"/>
      <c r="GS11" s="69"/>
      <c r="GT11" s="4"/>
      <c r="GU11" s="4"/>
      <c r="GV11" s="4"/>
      <c r="GW11" s="4"/>
      <c r="GX11" s="4"/>
      <c r="GY11" s="4"/>
      <c r="GZ11" s="4"/>
      <c r="HA11" s="4"/>
    </row>
    <row r="12" spans="1:209" ht="87" customHeight="1" x14ac:dyDescent="0.3">
      <c r="A12" s="180"/>
      <c r="B12" s="180"/>
      <c r="C12" s="111" t="s">
        <v>822</v>
      </c>
      <c r="D12" s="111"/>
      <c r="E12" s="111"/>
      <c r="F12" s="111" t="s">
        <v>824</v>
      </c>
      <c r="G12" s="111"/>
      <c r="H12" s="111"/>
      <c r="I12" s="111" t="s">
        <v>827</v>
      </c>
      <c r="J12" s="111"/>
      <c r="K12" s="111"/>
      <c r="L12" s="111" t="s">
        <v>831</v>
      </c>
      <c r="M12" s="111"/>
      <c r="N12" s="111"/>
      <c r="O12" s="111" t="s">
        <v>835</v>
      </c>
      <c r="P12" s="111"/>
      <c r="Q12" s="111"/>
      <c r="R12" s="111" t="s">
        <v>839</v>
      </c>
      <c r="S12" s="111"/>
      <c r="T12" s="111"/>
      <c r="U12" s="111" t="s">
        <v>843</v>
      </c>
      <c r="V12" s="111"/>
      <c r="W12" s="111"/>
      <c r="X12" s="111" t="s">
        <v>847</v>
      </c>
      <c r="Y12" s="111"/>
      <c r="Z12" s="111"/>
      <c r="AA12" s="111" t="s">
        <v>849</v>
      </c>
      <c r="AB12" s="111"/>
      <c r="AC12" s="111"/>
      <c r="AD12" s="111" t="s">
        <v>413</v>
      </c>
      <c r="AE12" s="111"/>
      <c r="AF12" s="111"/>
      <c r="AG12" s="111" t="s">
        <v>854</v>
      </c>
      <c r="AH12" s="111"/>
      <c r="AI12" s="111"/>
      <c r="AJ12" s="111" t="s">
        <v>855</v>
      </c>
      <c r="AK12" s="111"/>
      <c r="AL12" s="111"/>
      <c r="AM12" s="113" t="s">
        <v>856</v>
      </c>
      <c r="AN12" s="113"/>
      <c r="AO12" s="113"/>
      <c r="AP12" s="113" t="s">
        <v>857</v>
      </c>
      <c r="AQ12" s="113"/>
      <c r="AR12" s="113"/>
      <c r="AS12" s="113" t="s">
        <v>858</v>
      </c>
      <c r="AT12" s="113"/>
      <c r="AU12" s="113"/>
      <c r="AV12" s="113" t="s">
        <v>862</v>
      </c>
      <c r="AW12" s="113"/>
      <c r="AX12" s="113"/>
      <c r="AY12" s="113" t="s">
        <v>866</v>
      </c>
      <c r="AZ12" s="113"/>
      <c r="BA12" s="113"/>
      <c r="BB12" s="113" t="s">
        <v>869</v>
      </c>
      <c r="BC12" s="113"/>
      <c r="BD12" s="113"/>
      <c r="BE12" s="113" t="s">
        <v>870</v>
      </c>
      <c r="BF12" s="113"/>
      <c r="BG12" s="113"/>
      <c r="BH12" s="113" t="s">
        <v>873</v>
      </c>
      <c r="BI12" s="113"/>
      <c r="BJ12" s="113"/>
      <c r="BK12" s="113" t="s">
        <v>874</v>
      </c>
      <c r="BL12" s="113"/>
      <c r="BM12" s="113"/>
      <c r="BN12" s="113" t="s">
        <v>875</v>
      </c>
      <c r="BO12" s="113"/>
      <c r="BP12" s="113"/>
      <c r="BQ12" s="113" t="s">
        <v>435</v>
      </c>
      <c r="BR12" s="113"/>
      <c r="BS12" s="113"/>
      <c r="BT12" s="113" t="s">
        <v>438</v>
      </c>
      <c r="BU12" s="113"/>
      <c r="BV12" s="113"/>
      <c r="BW12" s="111" t="s">
        <v>876</v>
      </c>
      <c r="BX12" s="111"/>
      <c r="BY12" s="111"/>
      <c r="BZ12" s="111" t="s">
        <v>877</v>
      </c>
      <c r="CA12" s="111"/>
      <c r="CB12" s="111"/>
      <c r="CC12" s="111" t="s">
        <v>878</v>
      </c>
      <c r="CD12" s="111"/>
      <c r="CE12" s="111"/>
      <c r="CF12" s="111" t="s">
        <v>882</v>
      </c>
      <c r="CG12" s="111"/>
      <c r="CH12" s="111"/>
      <c r="CI12" s="111" t="s">
        <v>886</v>
      </c>
      <c r="CJ12" s="111"/>
      <c r="CK12" s="111"/>
      <c r="CL12" s="111" t="s">
        <v>449</v>
      </c>
      <c r="CM12" s="111"/>
      <c r="CN12" s="111"/>
      <c r="CO12" s="113" t="s">
        <v>888</v>
      </c>
      <c r="CP12" s="113"/>
      <c r="CQ12" s="113"/>
      <c r="CR12" s="113" t="s">
        <v>892</v>
      </c>
      <c r="CS12" s="113"/>
      <c r="CT12" s="113"/>
      <c r="CU12" s="113" t="s">
        <v>895</v>
      </c>
      <c r="CV12" s="113"/>
      <c r="CW12" s="113"/>
      <c r="CX12" s="113" t="s">
        <v>899</v>
      </c>
      <c r="CY12" s="113"/>
      <c r="CZ12" s="113"/>
      <c r="DA12" s="113" t="s">
        <v>457</v>
      </c>
      <c r="DB12" s="113"/>
      <c r="DC12" s="113"/>
      <c r="DD12" s="111" t="s">
        <v>900</v>
      </c>
      <c r="DE12" s="111"/>
      <c r="DF12" s="111"/>
      <c r="DG12" s="178" t="s">
        <v>904</v>
      </c>
      <c r="DH12" s="178"/>
      <c r="DI12" s="178"/>
      <c r="DJ12" s="178" t="s">
        <v>908</v>
      </c>
      <c r="DK12" s="178"/>
      <c r="DL12" s="178"/>
      <c r="DM12" s="179" t="s">
        <v>910</v>
      </c>
      <c r="DN12" s="179"/>
      <c r="DO12" s="179"/>
      <c r="DP12" s="178" t="s">
        <v>911</v>
      </c>
      <c r="DQ12" s="178"/>
      <c r="DR12" s="178"/>
      <c r="DS12" s="178" t="s">
        <v>465</v>
      </c>
      <c r="DT12" s="178"/>
      <c r="DU12" s="178"/>
      <c r="DV12" s="178" t="s">
        <v>467</v>
      </c>
      <c r="DW12" s="178"/>
      <c r="DX12" s="178"/>
      <c r="DY12" s="179" t="s">
        <v>916</v>
      </c>
      <c r="DZ12" s="179"/>
      <c r="EA12" s="179"/>
      <c r="EB12" s="179" t="s">
        <v>919</v>
      </c>
      <c r="EC12" s="179"/>
      <c r="ED12" s="179"/>
      <c r="EE12" s="179" t="s">
        <v>920</v>
      </c>
      <c r="EF12" s="179"/>
      <c r="EG12" s="179"/>
      <c r="EH12" s="179" t="s">
        <v>924</v>
      </c>
      <c r="EI12" s="179"/>
      <c r="EJ12" s="179"/>
      <c r="EK12" s="179" t="s">
        <v>928</v>
      </c>
      <c r="EL12" s="179"/>
      <c r="EM12" s="179"/>
      <c r="EN12" s="179" t="s">
        <v>473</v>
      </c>
      <c r="EO12" s="179"/>
      <c r="EP12" s="179"/>
      <c r="EQ12" s="178" t="s">
        <v>930</v>
      </c>
      <c r="ER12" s="178"/>
      <c r="ES12" s="178"/>
      <c r="ET12" s="178" t="s">
        <v>480</v>
      </c>
      <c r="EU12" s="178"/>
      <c r="EV12" s="178"/>
      <c r="EW12" s="178" t="s">
        <v>937</v>
      </c>
      <c r="EX12" s="178"/>
      <c r="EY12" s="178"/>
      <c r="EZ12" s="178" t="s">
        <v>476</v>
      </c>
      <c r="FA12" s="178"/>
      <c r="FB12" s="178"/>
      <c r="FC12" s="178" t="s">
        <v>477</v>
      </c>
      <c r="FD12" s="178"/>
      <c r="FE12" s="178"/>
      <c r="FF12" s="178" t="s">
        <v>944</v>
      </c>
      <c r="FG12" s="178"/>
      <c r="FH12" s="178"/>
      <c r="FI12" s="179" t="s">
        <v>948</v>
      </c>
      <c r="FJ12" s="179"/>
      <c r="FK12" s="179"/>
      <c r="FL12" s="179" t="s">
        <v>952</v>
      </c>
      <c r="FM12" s="179"/>
      <c r="FN12" s="179"/>
      <c r="FO12" s="179" t="s">
        <v>956</v>
      </c>
      <c r="FP12" s="179"/>
      <c r="FQ12" s="179"/>
      <c r="FR12" s="179" t="s">
        <v>482</v>
      </c>
      <c r="FS12" s="179"/>
      <c r="FT12" s="179"/>
      <c r="FU12" s="179" t="s">
        <v>963</v>
      </c>
      <c r="FV12" s="179"/>
      <c r="FW12" s="179"/>
      <c r="FX12" s="179" t="s">
        <v>966</v>
      </c>
      <c r="FY12" s="179"/>
      <c r="FZ12" s="179"/>
      <c r="GA12" s="178" t="s">
        <v>970</v>
      </c>
      <c r="GB12" s="178"/>
      <c r="GC12" s="178"/>
      <c r="GD12" s="178" t="s">
        <v>971</v>
      </c>
      <c r="GE12" s="178"/>
      <c r="GF12" s="178"/>
      <c r="GG12" s="178" t="s">
        <v>975</v>
      </c>
      <c r="GH12" s="178"/>
      <c r="GI12" s="178"/>
      <c r="GJ12" s="178" t="s">
        <v>979</v>
      </c>
      <c r="GK12" s="178"/>
      <c r="GL12" s="178"/>
      <c r="GM12" s="178" t="s">
        <v>983</v>
      </c>
      <c r="GN12" s="178"/>
      <c r="GO12" s="178"/>
      <c r="GP12" s="178" t="s">
        <v>987</v>
      </c>
      <c r="GQ12" s="178"/>
      <c r="GR12" s="178"/>
      <c r="GS12" s="66"/>
    </row>
    <row r="13" spans="1:209" ht="144" x14ac:dyDescent="0.3">
      <c r="A13" s="180"/>
      <c r="B13" s="180"/>
      <c r="C13" s="59" t="s">
        <v>668</v>
      </c>
      <c r="D13" s="59" t="s">
        <v>722</v>
      </c>
      <c r="E13" s="59" t="s">
        <v>823</v>
      </c>
      <c r="F13" s="59" t="s">
        <v>825</v>
      </c>
      <c r="G13" s="59" t="s">
        <v>408</v>
      </c>
      <c r="H13" s="59" t="s">
        <v>826</v>
      </c>
      <c r="I13" s="59" t="s">
        <v>828</v>
      </c>
      <c r="J13" s="59" t="s">
        <v>829</v>
      </c>
      <c r="K13" s="59" t="s">
        <v>830</v>
      </c>
      <c r="L13" s="59" t="s">
        <v>832</v>
      </c>
      <c r="M13" s="59" t="s">
        <v>833</v>
      </c>
      <c r="N13" s="59" t="s">
        <v>834</v>
      </c>
      <c r="O13" s="59" t="s">
        <v>836</v>
      </c>
      <c r="P13" s="59" t="s">
        <v>837</v>
      </c>
      <c r="Q13" s="59" t="s">
        <v>838</v>
      </c>
      <c r="R13" s="59" t="s">
        <v>840</v>
      </c>
      <c r="S13" s="59" t="s">
        <v>841</v>
      </c>
      <c r="T13" s="59" t="s">
        <v>842</v>
      </c>
      <c r="U13" s="59" t="s">
        <v>844</v>
      </c>
      <c r="V13" s="59" t="s">
        <v>845</v>
      </c>
      <c r="W13" s="59" t="s">
        <v>846</v>
      </c>
      <c r="X13" s="59" t="s">
        <v>251</v>
      </c>
      <c r="Y13" s="59" t="s">
        <v>410</v>
      </c>
      <c r="Z13" s="59" t="s">
        <v>252</v>
      </c>
      <c r="AA13" s="59" t="s">
        <v>411</v>
      </c>
      <c r="AB13" s="59" t="s">
        <v>850</v>
      </c>
      <c r="AC13" s="59" t="s">
        <v>412</v>
      </c>
      <c r="AD13" s="59" t="s">
        <v>851</v>
      </c>
      <c r="AE13" s="59" t="s">
        <v>852</v>
      </c>
      <c r="AF13" s="59" t="s">
        <v>853</v>
      </c>
      <c r="AG13" s="59" t="s">
        <v>417</v>
      </c>
      <c r="AH13" s="59" t="s">
        <v>418</v>
      </c>
      <c r="AI13" s="59" t="s">
        <v>419</v>
      </c>
      <c r="AJ13" s="59" t="s">
        <v>268</v>
      </c>
      <c r="AK13" s="59" t="s">
        <v>420</v>
      </c>
      <c r="AL13" s="59" t="s">
        <v>421</v>
      </c>
      <c r="AM13" s="59" t="s">
        <v>422</v>
      </c>
      <c r="AN13" s="59" t="s">
        <v>423</v>
      </c>
      <c r="AO13" s="59" t="s">
        <v>424</v>
      </c>
      <c r="AP13" s="59" t="s">
        <v>425</v>
      </c>
      <c r="AQ13" s="59" t="s">
        <v>426</v>
      </c>
      <c r="AR13" s="59" t="s">
        <v>427</v>
      </c>
      <c r="AS13" s="59" t="s">
        <v>859</v>
      </c>
      <c r="AT13" s="59" t="s">
        <v>860</v>
      </c>
      <c r="AU13" s="59" t="s">
        <v>861</v>
      </c>
      <c r="AV13" s="59" t="s">
        <v>863</v>
      </c>
      <c r="AW13" s="59" t="s">
        <v>864</v>
      </c>
      <c r="AX13" s="59" t="s">
        <v>865</v>
      </c>
      <c r="AY13" s="59" t="s">
        <v>867</v>
      </c>
      <c r="AZ13" s="59" t="s">
        <v>868</v>
      </c>
      <c r="BA13" s="59" t="s">
        <v>184</v>
      </c>
      <c r="BB13" s="59" t="s">
        <v>429</v>
      </c>
      <c r="BC13" s="59" t="s">
        <v>430</v>
      </c>
      <c r="BD13" s="59" t="s">
        <v>431</v>
      </c>
      <c r="BE13" s="30" t="s">
        <v>194</v>
      </c>
      <c r="BF13" s="30" t="s">
        <v>193</v>
      </c>
      <c r="BG13" s="30" t="s">
        <v>871</v>
      </c>
      <c r="BH13" s="30" t="s">
        <v>432</v>
      </c>
      <c r="BI13" s="30" t="s">
        <v>433</v>
      </c>
      <c r="BJ13" s="30" t="s">
        <v>434</v>
      </c>
      <c r="BK13" s="30" t="s">
        <v>226</v>
      </c>
      <c r="BL13" s="30" t="s">
        <v>195</v>
      </c>
      <c r="BM13" s="30" t="s">
        <v>196</v>
      </c>
      <c r="BN13" s="30" t="s">
        <v>414</v>
      </c>
      <c r="BO13" s="30" t="s">
        <v>415</v>
      </c>
      <c r="BP13" s="30" t="s">
        <v>416</v>
      </c>
      <c r="BQ13" s="30" t="s">
        <v>435</v>
      </c>
      <c r="BR13" s="30" t="s">
        <v>436</v>
      </c>
      <c r="BS13" s="30" t="s">
        <v>437</v>
      </c>
      <c r="BT13" s="30" t="s">
        <v>438</v>
      </c>
      <c r="BU13" s="30" t="s">
        <v>439</v>
      </c>
      <c r="BV13" s="30" t="s">
        <v>440</v>
      </c>
      <c r="BW13" s="59" t="s">
        <v>441</v>
      </c>
      <c r="BX13" s="59" t="s">
        <v>442</v>
      </c>
      <c r="BY13" s="59" t="s">
        <v>443</v>
      </c>
      <c r="BZ13" s="59" t="s">
        <v>373</v>
      </c>
      <c r="CA13" s="59" t="s">
        <v>402</v>
      </c>
      <c r="CB13" s="59" t="s">
        <v>445</v>
      </c>
      <c r="CC13" s="30" t="s">
        <v>879</v>
      </c>
      <c r="CD13" s="30" t="s">
        <v>880</v>
      </c>
      <c r="CE13" s="30" t="s">
        <v>881</v>
      </c>
      <c r="CF13" s="59" t="s">
        <v>883</v>
      </c>
      <c r="CG13" s="59" t="s">
        <v>884</v>
      </c>
      <c r="CH13" s="59" t="s">
        <v>885</v>
      </c>
      <c r="CI13" s="59" t="s">
        <v>446</v>
      </c>
      <c r="CJ13" s="59" t="s">
        <v>447</v>
      </c>
      <c r="CK13" s="59" t="s">
        <v>448</v>
      </c>
      <c r="CL13" s="59" t="s">
        <v>449</v>
      </c>
      <c r="CM13" s="59" t="s">
        <v>450</v>
      </c>
      <c r="CN13" s="59" t="s">
        <v>887</v>
      </c>
      <c r="CO13" s="30" t="s">
        <v>889</v>
      </c>
      <c r="CP13" s="30" t="s">
        <v>890</v>
      </c>
      <c r="CQ13" s="30" t="s">
        <v>891</v>
      </c>
      <c r="CR13" s="30" t="s">
        <v>893</v>
      </c>
      <c r="CS13" s="30" t="s">
        <v>894</v>
      </c>
      <c r="CT13" s="30" t="s">
        <v>264</v>
      </c>
      <c r="CU13" s="30" t="s">
        <v>896</v>
      </c>
      <c r="CV13" s="30" t="s">
        <v>897</v>
      </c>
      <c r="CW13" s="30" t="s">
        <v>898</v>
      </c>
      <c r="CX13" s="30" t="s">
        <v>454</v>
      </c>
      <c r="CY13" s="30" t="s">
        <v>455</v>
      </c>
      <c r="CZ13" s="30" t="s">
        <v>456</v>
      </c>
      <c r="DA13" s="30" t="s">
        <v>457</v>
      </c>
      <c r="DB13" s="30" t="s">
        <v>458</v>
      </c>
      <c r="DC13" s="30" t="s">
        <v>459</v>
      </c>
      <c r="DD13" s="30" t="s">
        <v>901</v>
      </c>
      <c r="DE13" s="30" t="s">
        <v>902</v>
      </c>
      <c r="DF13" s="30" t="s">
        <v>903</v>
      </c>
      <c r="DG13" s="59" t="s">
        <v>905</v>
      </c>
      <c r="DH13" s="59" t="s">
        <v>906</v>
      </c>
      <c r="DI13" s="59" t="s">
        <v>907</v>
      </c>
      <c r="DJ13" s="59" t="s">
        <v>460</v>
      </c>
      <c r="DK13" s="59" t="s">
        <v>461</v>
      </c>
      <c r="DL13" s="59" t="s">
        <v>909</v>
      </c>
      <c r="DM13" s="59" t="s">
        <v>462</v>
      </c>
      <c r="DN13" s="59" t="s">
        <v>463</v>
      </c>
      <c r="DO13" s="59" t="s">
        <v>464</v>
      </c>
      <c r="DP13" s="59" t="s">
        <v>451</v>
      </c>
      <c r="DQ13" s="59" t="s">
        <v>452</v>
      </c>
      <c r="DR13" s="59" t="s">
        <v>453</v>
      </c>
      <c r="DS13" s="59" t="s">
        <v>912</v>
      </c>
      <c r="DT13" s="59" t="s">
        <v>913</v>
      </c>
      <c r="DU13" s="59" t="s">
        <v>466</v>
      </c>
      <c r="DV13" s="59" t="s">
        <v>467</v>
      </c>
      <c r="DW13" s="59" t="s">
        <v>914</v>
      </c>
      <c r="DX13" s="59" t="s">
        <v>915</v>
      </c>
      <c r="DY13" s="59" t="s">
        <v>916</v>
      </c>
      <c r="DZ13" s="59" t="s">
        <v>917</v>
      </c>
      <c r="EA13" s="59" t="s">
        <v>918</v>
      </c>
      <c r="EB13" s="59" t="s">
        <v>468</v>
      </c>
      <c r="EC13" s="59" t="s">
        <v>469</v>
      </c>
      <c r="ED13" s="59" t="s">
        <v>470</v>
      </c>
      <c r="EE13" s="59" t="s">
        <v>921</v>
      </c>
      <c r="EF13" s="59" t="s">
        <v>922</v>
      </c>
      <c r="EG13" s="59" t="s">
        <v>923</v>
      </c>
      <c r="EH13" s="59" t="s">
        <v>925</v>
      </c>
      <c r="EI13" s="59" t="s">
        <v>926</v>
      </c>
      <c r="EJ13" s="59" t="s">
        <v>927</v>
      </c>
      <c r="EK13" s="59" t="s">
        <v>471</v>
      </c>
      <c r="EL13" s="59" t="s">
        <v>929</v>
      </c>
      <c r="EM13" s="59" t="s">
        <v>472</v>
      </c>
      <c r="EN13" s="59" t="s">
        <v>473</v>
      </c>
      <c r="EO13" s="59" t="s">
        <v>474</v>
      </c>
      <c r="EP13" s="59" t="s">
        <v>475</v>
      </c>
      <c r="EQ13" s="59" t="s">
        <v>931</v>
      </c>
      <c r="ER13" s="59" t="s">
        <v>932</v>
      </c>
      <c r="ES13" s="59" t="s">
        <v>933</v>
      </c>
      <c r="ET13" s="59" t="s">
        <v>934</v>
      </c>
      <c r="EU13" s="59" t="s">
        <v>935</v>
      </c>
      <c r="EV13" s="59" t="s">
        <v>936</v>
      </c>
      <c r="EW13" s="59" t="s">
        <v>937</v>
      </c>
      <c r="EX13" s="59" t="s">
        <v>938</v>
      </c>
      <c r="EY13" s="59" t="s">
        <v>939</v>
      </c>
      <c r="EZ13" s="59" t="s">
        <v>940</v>
      </c>
      <c r="FA13" s="59" t="s">
        <v>941</v>
      </c>
      <c r="FB13" s="59" t="s">
        <v>942</v>
      </c>
      <c r="FC13" s="59" t="s">
        <v>478</v>
      </c>
      <c r="FD13" s="59" t="s">
        <v>479</v>
      </c>
      <c r="FE13" s="59" t="s">
        <v>943</v>
      </c>
      <c r="FF13" s="59" t="s">
        <v>945</v>
      </c>
      <c r="FG13" s="59" t="s">
        <v>946</v>
      </c>
      <c r="FH13" s="59" t="s">
        <v>947</v>
      </c>
      <c r="FI13" s="30" t="s">
        <v>949</v>
      </c>
      <c r="FJ13" s="30" t="s">
        <v>950</v>
      </c>
      <c r="FK13" s="30" t="s">
        <v>951</v>
      </c>
      <c r="FL13" s="30" t="s">
        <v>953</v>
      </c>
      <c r="FM13" s="30" t="s">
        <v>954</v>
      </c>
      <c r="FN13" s="30" t="s">
        <v>955</v>
      </c>
      <c r="FO13" s="30" t="s">
        <v>957</v>
      </c>
      <c r="FP13" s="30" t="s">
        <v>958</v>
      </c>
      <c r="FQ13" s="30" t="s">
        <v>959</v>
      </c>
      <c r="FR13" s="30" t="s">
        <v>960</v>
      </c>
      <c r="FS13" s="30" t="s">
        <v>961</v>
      </c>
      <c r="FT13" s="30" t="s">
        <v>962</v>
      </c>
      <c r="FU13" s="30" t="s">
        <v>404</v>
      </c>
      <c r="FV13" s="30" t="s">
        <v>964</v>
      </c>
      <c r="FW13" s="30" t="s">
        <v>965</v>
      </c>
      <c r="FX13" s="30" t="s">
        <v>967</v>
      </c>
      <c r="FY13" s="30" t="s">
        <v>968</v>
      </c>
      <c r="FZ13" s="30" t="s">
        <v>969</v>
      </c>
      <c r="GA13" s="59" t="s">
        <v>483</v>
      </c>
      <c r="GB13" s="59" t="s">
        <v>484</v>
      </c>
      <c r="GC13" s="59" t="s">
        <v>485</v>
      </c>
      <c r="GD13" s="59" t="s">
        <v>972</v>
      </c>
      <c r="GE13" s="59" t="s">
        <v>973</v>
      </c>
      <c r="GF13" s="59" t="s">
        <v>974</v>
      </c>
      <c r="GG13" s="59" t="s">
        <v>976</v>
      </c>
      <c r="GH13" s="59" t="s">
        <v>977</v>
      </c>
      <c r="GI13" s="59" t="s">
        <v>978</v>
      </c>
      <c r="GJ13" s="59" t="s">
        <v>980</v>
      </c>
      <c r="GK13" s="59" t="s">
        <v>981</v>
      </c>
      <c r="GL13" s="59" t="s">
        <v>982</v>
      </c>
      <c r="GM13" s="59" t="s">
        <v>984</v>
      </c>
      <c r="GN13" s="59" t="s">
        <v>985</v>
      </c>
      <c r="GO13" s="59" t="s">
        <v>986</v>
      </c>
      <c r="GP13" s="59" t="s">
        <v>988</v>
      </c>
      <c r="GQ13" s="59" t="s">
        <v>989</v>
      </c>
      <c r="GR13" s="59" t="s">
        <v>990</v>
      </c>
      <c r="GS13" s="66"/>
    </row>
    <row r="14" spans="1:209" ht="15.6" x14ac:dyDescent="0.3">
      <c r="A14" s="82">
        <v>1</v>
      </c>
      <c r="B14" s="101" t="s">
        <v>1349</v>
      </c>
      <c r="C14" s="104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/>
      <c r="AQ14" s="17">
        <v>1</v>
      </c>
      <c r="AR14" s="17"/>
      <c r="AS14" s="17"/>
      <c r="AT14" s="17">
        <v>1</v>
      </c>
      <c r="AU14" s="22"/>
      <c r="AV14" s="17">
        <v>1</v>
      </c>
      <c r="AW14" s="17"/>
      <c r="AX14" s="17"/>
      <c r="AY14" s="17">
        <v>1</v>
      </c>
      <c r="AZ14" s="17"/>
      <c r="BA14" s="17"/>
      <c r="BB14" s="17"/>
      <c r="BC14" s="17">
        <v>1</v>
      </c>
      <c r="BD14" s="17"/>
      <c r="BE14" s="13">
        <v>1</v>
      </c>
      <c r="BF14" s="13"/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>
        <v>1</v>
      </c>
      <c r="GV14">
        <v>1</v>
      </c>
      <c r="GZ14">
        <v>1</v>
      </c>
    </row>
    <row r="15" spans="1:209" ht="15.6" x14ac:dyDescent="0.3">
      <c r="A15" s="82">
        <v>2</v>
      </c>
      <c r="B15" s="101" t="s">
        <v>1350</v>
      </c>
      <c r="C15" s="100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T15">
        <v>1</v>
      </c>
      <c r="GW15">
        <v>1</v>
      </c>
      <c r="GZ15">
        <v>1</v>
      </c>
    </row>
    <row r="16" spans="1:209" ht="15.6" x14ac:dyDescent="0.3">
      <c r="A16" s="82">
        <v>3</v>
      </c>
      <c r="B16" s="101" t="s">
        <v>1351</v>
      </c>
      <c r="C16" s="100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18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>
        <v>1</v>
      </c>
      <c r="GV16">
        <v>1</v>
      </c>
      <c r="GZ16">
        <v>1</v>
      </c>
    </row>
    <row r="17" spans="1:208" ht="15.6" x14ac:dyDescent="0.3">
      <c r="A17" s="82">
        <v>4</v>
      </c>
      <c r="B17" s="101" t="s">
        <v>1352</v>
      </c>
      <c r="C17" s="100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T17">
        <v>1</v>
      </c>
      <c r="GW17">
        <v>1</v>
      </c>
      <c r="GZ17">
        <v>1</v>
      </c>
    </row>
    <row r="18" spans="1:208" ht="15.6" x14ac:dyDescent="0.3">
      <c r="A18" s="82">
        <v>5</v>
      </c>
      <c r="B18" s="101" t="s">
        <v>1353</v>
      </c>
      <c r="C18" s="100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18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>
        <v>1</v>
      </c>
      <c r="GV18">
        <v>1</v>
      </c>
      <c r="GZ18">
        <v>1</v>
      </c>
    </row>
    <row r="19" spans="1:208" ht="15.6" x14ac:dyDescent="0.3">
      <c r="A19" s="82">
        <v>6</v>
      </c>
      <c r="B19" s="101" t="s">
        <v>1354</v>
      </c>
      <c r="C19" s="100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20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T19">
        <v>1</v>
      </c>
      <c r="GW19">
        <v>1</v>
      </c>
      <c r="GZ19">
        <v>1</v>
      </c>
    </row>
    <row r="20" spans="1:208" ht="15.6" x14ac:dyDescent="0.3">
      <c r="A20" s="82">
        <v>7</v>
      </c>
      <c r="B20" s="101" t="s">
        <v>1355</v>
      </c>
      <c r="C20" s="100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/>
      <c r="V20" s="1">
        <v>1</v>
      </c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18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17">
        <v>1</v>
      </c>
      <c r="GB20" s="17"/>
      <c r="GC20" s="17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>
        <v>1</v>
      </c>
      <c r="GN20" s="4"/>
      <c r="GO20" s="4"/>
      <c r="GP20" s="4"/>
      <c r="GQ20" s="4">
        <v>1</v>
      </c>
      <c r="GR20" s="4"/>
      <c r="GS20">
        <v>1</v>
      </c>
      <c r="GV20">
        <v>1</v>
      </c>
      <c r="GZ20">
        <v>1</v>
      </c>
    </row>
    <row r="21" spans="1:208" x14ac:dyDescent="0.3">
      <c r="A21" s="102">
        <v>8</v>
      </c>
      <c r="B21" s="101" t="s">
        <v>1356</v>
      </c>
      <c r="C21" s="99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T21">
        <v>1</v>
      </c>
      <c r="GW21">
        <v>1</v>
      </c>
      <c r="GZ21">
        <v>1</v>
      </c>
    </row>
    <row r="22" spans="1:208" x14ac:dyDescent="0.3">
      <c r="A22" s="102">
        <v>9</v>
      </c>
      <c r="B22" s="101" t="s">
        <v>1357</v>
      </c>
      <c r="C22" s="99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18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>
        <v>1</v>
      </c>
      <c r="GV22">
        <v>1</v>
      </c>
      <c r="GY22">
        <v>1</v>
      </c>
    </row>
    <row r="23" spans="1:208" x14ac:dyDescent="0.3">
      <c r="A23" s="102">
        <v>10</v>
      </c>
      <c r="B23" s="101" t="s">
        <v>1358</v>
      </c>
      <c r="C23" s="99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8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20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  <c r="GS23">
        <v>1</v>
      </c>
      <c r="GV23">
        <v>1</v>
      </c>
      <c r="GY23">
        <v>1</v>
      </c>
    </row>
    <row r="24" spans="1:208" x14ac:dyDescent="0.3">
      <c r="A24" s="102">
        <v>11</v>
      </c>
      <c r="B24" s="101" t="s">
        <v>1359</v>
      </c>
      <c r="C24" s="99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18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20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T24">
        <v>1</v>
      </c>
      <c r="GW24">
        <v>1</v>
      </c>
      <c r="GY24">
        <v>1</v>
      </c>
    </row>
    <row r="25" spans="1:208" x14ac:dyDescent="0.3">
      <c r="A25" s="102">
        <v>12</v>
      </c>
      <c r="B25" s="101" t="s">
        <v>1360</v>
      </c>
      <c r="C25" s="99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18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>
        <v>1</v>
      </c>
      <c r="GV25">
        <v>1</v>
      </c>
      <c r="GZ25">
        <v>1</v>
      </c>
    </row>
    <row r="26" spans="1:208" x14ac:dyDescent="0.3">
      <c r="A26" s="102">
        <v>13</v>
      </c>
      <c r="B26" s="101" t="s">
        <v>1361</v>
      </c>
      <c r="C26" s="99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18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20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T26">
        <v>1</v>
      </c>
      <c r="GW26">
        <v>1</v>
      </c>
      <c r="GZ26">
        <v>1</v>
      </c>
    </row>
    <row r="27" spans="1:208" x14ac:dyDescent="0.3">
      <c r="A27" s="102">
        <v>14</v>
      </c>
      <c r="B27" s="101" t="s">
        <v>1362</v>
      </c>
      <c r="C27" s="99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18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20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>
        <v>1</v>
      </c>
      <c r="GV27">
        <v>1</v>
      </c>
      <c r="GZ27">
        <v>1</v>
      </c>
    </row>
    <row r="28" spans="1:208" x14ac:dyDescent="0.3">
      <c r="A28" s="102">
        <v>15</v>
      </c>
      <c r="B28" s="101" t="s">
        <v>1363</v>
      </c>
      <c r="C28" s="99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18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20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T28">
        <v>1</v>
      </c>
      <c r="GW28">
        <v>1</v>
      </c>
      <c r="GZ28">
        <v>1</v>
      </c>
    </row>
    <row r="29" spans="1:208" x14ac:dyDescent="0.3">
      <c r="A29" s="102">
        <v>16</v>
      </c>
      <c r="B29" s="101" t="s">
        <v>1364</v>
      </c>
      <c r="C29" s="99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18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20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>
        <v>1</v>
      </c>
      <c r="GV29">
        <v>1</v>
      </c>
      <c r="GZ29">
        <v>1</v>
      </c>
    </row>
    <row r="30" spans="1:208" x14ac:dyDescent="0.3">
      <c r="A30" s="102">
        <v>17</v>
      </c>
      <c r="B30" s="101" t="s">
        <v>1365</v>
      </c>
      <c r="C30" s="99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18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T30">
        <v>1</v>
      </c>
      <c r="GV30">
        <v>1</v>
      </c>
      <c r="GZ30">
        <v>1</v>
      </c>
    </row>
    <row r="31" spans="1:208" x14ac:dyDescent="0.3">
      <c r="A31" s="107" t="s">
        <v>163</v>
      </c>
      <c r="B31" s="108"/>
      <c r="C31" s="3">
        <f t="shared" ref="C31:AH31" si="0">SUM(C14:C30)</f>
        <v>13</v>
      </c>
      <c r="D31" s="3">
        <f t="shared" si="0"/>
        <v>4</v>
      </c>
      <c r="E31" s="3">
        <f t="shared" si="0"/>
        <v>0</v>
      </c>
      <c r="F31" s="3">
        <f t="shared" si="0"/>
        <v>13</v>
      </c>
      <c r="G31" s="3">
        <f t="shared" si="0"/>
        <v>4</v>
      </c>
      <c r="H31" s="3">
        <f t="shared" si="0"/>
        <v>0</v>
      </c>
      <c r="I31" s="3">
        <f t="shared" si="0"/>
        <v>13</v>
      </c>
      <c r="J31" s="3">
        <f t="shared" si="0"/>
        <v>4</v>
      </c>
      <c r="K31" s="3">
        <f t="shared" si="0"/>
        <v>0</v>
      </c>
      <c r="L31" s="3">
        <f t="shared" si="0"/>
        <v>15</v>
      </c>
      <c r="M31" s="3">
        <f t="shared" si="0"/>
        <v>2</v>
      </c>
      <c r="N31" s="3">
        <f t="shared" si="0"/>
        <v>0</v>
      </c>
      <c r="O31" s="3">
        <f t="shared" si="0"/>
        <v>17</v>
      </c>
      <c r="P31" s="3">
        <f t="shared" si="0"/>
        <v>0</v>
      </c>
      <c r="Q31" s="3">
        <f t="shared" si="0"/>
        <v>0</v>
      </c>
      <c r="R31" s="3">
        <f t="shared" si="0"/>
        <v>14</v>
      </c>
      <c r="S31" s="3">
        <f t="shared" si="0"/>
        <v>3</v>
      </c>
      <c r="T31" s="3">
        <f t="shared" si="0"/>
        <v>0</v>
      </c>
      <c r="U31" s="3">
        <f t="shared" si="0"/>
        <v>7</v>
      </c>
      <c r="V31" s="3">
        <f t="shared" si="0"/>
        <v>10</v>
      </c>
      <c r="W31" s="3">
        <f t="shared" si="0"/>
        <v>0</v>
      </c>
      <c r="X31" s="3">
        <f t="shared" si="0"/>
        <v>11</v>
      </c>
      <c r="Y31" s="3">
        <f t="shared" si="0"/>
        <v>6</v>
      </c>
      <c r="Z31" s="3">
        <f t="shared" si="0"/>
        <v>0</v>
      </c>
      <c r="AA31" s="3">
        <f t="shared" si="0"/>
        <v>11</v>
      </c>
      <c r="AB31" s="3">
        <f t="shared" si="0"/>
        <v>6</v>
      </c>
      <c r="AC31" s="3">
        <f t="shared" si="0"/>
        <v>0</v>
      </c>
      <c r="AD31" s="3">
        <f t="shared" si="0"/>
        <v>11</v>
      </c>
      <c r="AE31" s="3">
        <f t="shared" si="0"/>
        <v>6</v>
      </c>
      <c r="AF31" s="3">
        <f t="shared" si="0"/>
        <v>0</v>
      </c>
      <c r="AG31" s="3">
        <f t="shared" si="0"/>
        <v>10</v>
      </c>
      <c r="AH31" s="3">
        <f t="shared" si="0"/>
        <v>7</v>
      </c>
      <c r="AI31" s="3">
        <f t="shared" ref="AI31:BN31" si="1">SUM(AI14:AI30)</f>
        <v>0</v>
      </c>
      <c r="AJ31" s="3">
        <f t="shared" si="1"/>
        <v>9</v>
      </c>
      <c r="AK31" s="3">
        <f t="shared" si="1"/>
        <v>8</v>
      </c>
      <c r="AL31" s="3">
        <f t="shared" si="1"/>
        <v>0</v>
      </c>
      <c r="AM31" s="3">
        <f t="shared" si="1"/>
        <v>10</v>
      </c>
      <c r="AN31" s="3">
        <f t="shared" si="1"/>
        <v>7</v>
      </c>
      <c r="AO31" s="3">
        <f t="shared" si="1"/>
        <v>0</v>
      </c>
      <c r="AP31" s="3">
        <f t="shared" si="1"/>
        <v>3</v>
      </c>
      <c r="AQ31" s="3">
        <f t="shared" si="1"/>
        <v>14</v>
      </c>
      <c r="AR31" s="3">
        <f t="shared" si="1"/>
        <v>0</v>
      </c>
      <c r="AS31" s="3">
        <f t="shared" si="1"/>
        <v>6</v>
      </c>
      <c r="AT31" s="3">
        <f t="shared" si="1"/>
        <v>11</v>
      </c>
      <c r="AU31" s="3">
        <f t="shared" si="1"/>
        <v>0</v>
      </c>
      <c r="AV31" s="3">
        <f t="shared" si="1"/>
        <v>15</v>
      </c>
      <c r="AW31" s="3">
        <f t="shared" si="1"/>
        <v>2</v>
      </c>
      <c r="AX31" s="3">
        <f t="shared" si="1"/>
        <v>0</v>
      </c>
      <c r="AY31" s="3">
        <f t="shared" si="1"/>
        <v>14</v>
      </c>
      <c r="AZ31" s="3">
        <f t="shared" si="1"/>
        <v>3</v>
      </c>
      <c r="BA31" s="3">
        <f t="shared" si="1"/>
        <v>0</v>
      </c>
      <c r="BB31" s="3">
        <f t="shared" si="1"/>
        <v>5</v>
      </c>
      <c r="BC31" s="3">
        <f t="shared" si="1"/>
        <v>12</v>
      </c>
      <c r="BD31" s="3">
        <f t="shared" si="1"/>
        <v>0</v>
      </c>
      <c r="BE31" s="3">
        <f t="shared" si="1"/>
        <v>10</v>
      </c>
      <c r="BF31" s="3">
        <f t="shared" si="1"/>
        <v>7</v>
      </c>
      <c r="BG31" s="3">
        <f t="shared" si="1"/>
        <v>0</v>
      </c>
      <c r="BH31" s="3">
        <f t="shared" si="1"/>
        <v>12</v>
      </c>
      <c r="BI31" s="3">
        <f t="shared" si="1"/>
        <v>5</v>
      </c>
      <c r="BJ31" s="3">
        <f t="shared" si="1"/>
        <v>0</v>
      </c>
      <c r="BK31" s="3">
        <f t="shared" si="1"/>
        <v>9</v>
      </c>
      <c r="BL31" s="3">
        <f t="shared" si="1"/>
        <v>8</v>
      </c>
      <c r="BM31" s="3">
        <f t="shared" si="1"/>
        <v>0</v>
      </c>
      <c r="BN31" s="3">
        <f t="shared" si="1"/>
        <v>13</v>
      </c>
      <c r="BO31" s="3">
        <f t="shared" ref="BO31:CT31" si="2">SUM(BO14:BO30)</f>
        <v>4</v>
      </c>
      <c r="BP31" s="3">
        <f t="shared" si="2"/>
        <v>0</v>
      </c>
      <c r="BQ31" s="3">
        <f t="shared" si="2"/>
        <v>13</v>
      </c>
      <c r="BR31" s="3">
        <f t="shared" si="2"/>
        <v>4</v>
      </c>
      <c r="BS31" s="3">
        <f t="shared" si="2"/>
        <v>0</v>
      </c>
      <c r="BT31" s="3">
        <f t="shared" si="2"/>
        <v>9</v>
      </c>
      <c r="BU31" s="3">
        <f t="shared" si="2"/>
        <v>8</v>
      </c>
      <c r="BV31" s="3">
        <f t="shared" si="2"/>
        <v>0</v>
      </c>
      <c r="BW31" s="3">
        <f t="shared" si="2"/>
        <v>9</v>
      </c>
      <c r="BX31" s="3">
        <f t="shared" si="2"/>
        <v>8</v>
      </c>
      <c r="BY31" s="3">
        <f t="shared" si="2"/>
        <v>0</v>
      </c>
      <c r="BZ31" s="3">
        <f t="shared" si="2"/>
        <v>10</v>
      </c>
      <c r="CA31" s="3">
        <f t="shared" si="2"/>
        <v>7</v>
      </c>
      <c r="CB31" s="3">
        <f t="shared" si="2"/>
        <v>0</v>
      </c>
      <c r="CC31" s="3">
        <f t="shared" si="2"/>
        <v>12</v>
      </c>
      <c r="CD31" s="3">
        <f t="shared" si="2"/>
        <v>5</v>
      </c>
      <c r="CE31" s="3">
        <f t="shared" si="2"/>
        <v>0</v>
      </c>
      <c r="CF31" s="3">
        <f t="shared" si="2"/>
        <v>4</v>
      </c>
      <c r="CG31" s="3">
        <f t="shared" si="2"/>
        <v>13</v>
      </c>
      <c r="CH31" s="3">
        <f t="shared" si="2"/>
        <v>0</v>
      </c>
      <c r="CI31" s="3">
        <f t="shared" si="2"/>
        <v>14</v>
      </c>
      <c r="CJ31" s="3">
        <f t="shared" si="2"/>
        <v>3</v>
      </c>
      <c r="CK31" s="3">
        <f t="shared" si="2"/>
        <v>0</v>
      </c>
      <c r="CL31" s="3">
        <f t="shared" si="2"/>
        <v>12</v>
      </c>
      <c r="CM31" s="3">
        <f t="shared" si="2"/>
        <v>5</v>
      </c>
      <c r="CN31" s="3">
        <f t="shared" si="2"/>
        <v>0</v>
      </c>
      <c r="CO31" s="3">
        <f t="shared" si="2"/>
        <v>11</v>
      </c>
      <c r="CP31" s="3">
        <f t="shared" si="2"/>
        <v>6</v>
      </c>
      <c r="CQ31" s="3">
        <f t="shared" si="2"/>
        <v>0</v>
      </c>
      <c r="CR31" s="3">
        <f t="shared" si="2"/>
        <v>2</v>
      </c>
      <c r="CS31" s="3">
        <f t="shared" si="2"/>
        <v>15</v>
      </c>
      <c r="CT31" s="3">
        <f t="shared" si="2"/>
        <v>0</v>
      </c>
      <c r="CU31" s="3">
        <f t="shared" ref="CU31:DZ31" si="3">SUM(CU14:CU30)</f>
        <v>11</v>
      </c>
      <c r="CV31" s="3">
        <f t="shared" si="3"/>
        <v>6</v>
      </c>
      <c r="CW31" s="3">
        <f t="shared" si="3"/>
        <v>0</v>
      </c>
      <c r="CX31" s="3">
        <f t="shared" si="3"/>
        <v>12</v>
      </c>
      <c r="CY31" s="3">
        <f t="shared" si="3"/>
        <v>5</v>
      </c>
      <c r="CZ31" s="3">
        <f t="shared" si="3"/>
        <v>0</v>
      </c>
      <c r="DA31" s="3">
        <f t="shared" si="3"/>
        <v>12</v>
      </c>
      <c r="DB31" s="3">
        <f t="shared" si="3"/>
        <v>5</v>
      </c>
      <c r="DC31" s="3">
        <f t="shared" si="3"/>
        <v>0</v>
      </c>
      <c r="DD31" s="3">
        <f t="shared" si="3"/>
        <v>14</v>
      </c>
      <c r="DE31" s="3">
        <f t="shared" si="3"/>
        <v>3</v>
      </c>
      <c r="DF31" s="3">
        <f t="shared" si="3"/>
        <v>0</v>
      </c>
      <c r="DG31" s="3">
        <f t="shared" si="3"/>
        <v>13</v>
      </c>
      <c r="DH31" s="3">
        <f t="shared" si="3"/>
        <v>4</v>
      </c>
      <c r="DI31" s="3">
        <f t="shared" si="3"/>
        <v>0</v>
      </c>
      <c r="DJ31" s="3">
        <f t="shared" si="3"/>
        <v>14</v>
      </c>
      <c r="DK31" s="3">
        <f t="shared" si="3"/>
        <v>3</v>
      </c>
      <c r="DL31" s="3">
        <f t="shared" si="3"/>
        <v>0</v>
      </c>
      <c r="DM31" s="3">
        <f t="shared" si="3"/>
        <v>10</v>
      </c>
      <c r="DN31" s="3">
        <f t="shared" si="3"/>
        <v>7</v>
      </c>
      <c r="DO31" s="3">
        <f t="shared" si="3"/>
        <v>0</v>
      </c>
      <c r="DP31" s="3">
        <f t="shared" si="3"/>
        <v>14</v>
      </c>
      <c r="DQ31" s="3">
        <f t="shared" si="3"/>
        <v>3</v>
      </c>
      <c r="DR31" s="3">
        <f t="shared" si="3"/>
        <v>0</v>
      </c>
      <c r="DS31" s="3">
        <f t="shared" si="3"/>
        <v>14</v>
      </c>
      <c r="DT31" s="3">
        <f t="shared" si="3"/>
        <v>3</v>
      </c>
      <c r="DU31" s="3">
        <f t="shared" si="3"/>
        <v>0</v>
      </c>
      <c r="DV31" s="3">
        <f t="shared" si="3"/>
        <v>13</v>
      </c>
      <c r="DW31" s="3">
        <f t="shared" si="3"/>
        <v>4</v>
      </c>
      <c r="DX31" s="3">
        <f t="shared" si="3"/>
        <v>0</v>
      </c>
      <c r="DY31" s="3">
        <f t="shared" si="3"/>
        <v>14</v>
      </c>
      <c r="DZ31" s="3">
        <f t="shared" si="3"/>
        <v>3</v>
      </c>
      <c r="EA31" s="3">
        <f t="shared" ref="EA31:FF31" si="4">SUM(EA14:EA30)</f>
        <v>0</v>
      </c>
      <c r="EB31" s="3">
        <f t="shared" si="4"/>
        <v>10</v>
      </c>
      <c r="EC31" s="3">
        <f t="shared" si="4"/>
        <v>7</v>
      </c>
      <c r="ED31" s="3">
        <f t="shared" si="4"/>
        <v>0</v>
      </c>
      <c r="EE31" s="3">
        <f t="shared" si="4"/>
        <v>12</v>
      </c>
      <c r="EF31" s="3">
        <f t="shared" si="4"/>
        <v>5</v>
      </c>
      <c r="EG31" s="3">
        <f t="shared" si="4"/>
        <v>0</v>
      </c>
      <c r="EH31" s="3">
        <f t="shared" si="4"/>
        <v>3</v>
      </c>
      <c r="EI31" s="3">
        <f t="shared" si="4"/>
        <v>14</v>
      </c>
      <c r="EJ31" s="3">
        <f t="shared" si="4"/>
        <v>0</v>
      </c>
      <c r="EK31" s="3">
        <f t="shared" si="4"/>
        <v>13</v>
      </c>
      <c r="EL31" s="3">
        <f t="shared" si="4"/>
        <v>4</v>
      </c>
      <c r="EM31" s="3">
        <f t="shared" si="4"/>
        <v>0</v>
      </c>
      <c r="EN31" s="3">
        <f t="shared" si="4"/>
        <v>14</v>
      </c>
      <c r="EO31" s="3">
        <f t="shared" si="4"/>
        <v>3</v>
      </c>
      <c r="EP31" s="3">
        <f t="shared" si="4"/>
        <v>0</v>
      </c>
      <c r="EQ31" s="3">
        <f t="shared" si="4"/>
        <v>14</v>
      </c>
      <c r="ER31" s="3">
        <f t="shared" si="4"/>
        <v>3</v>
      </c>
      <c r="ES31" s="3">
        <f t="shared" si="4"/>
        <v>0</v>
      </c>
      <c r="ET31" s="3">
        <f t="shared" si="4"/>
        <v>14</v>
      </c>
      <c r="EU31" s="3">
        <f t="shared" si="4"/>
        <v>3</v>
      </c>
      <c r="EV31" s="3">
        <f t="shared" si="4"/>
        <v>0</v>
      </c>
      <c r="EW31" s="3">
        <f t="shared" si="4"/>
        <v>9</v>
      </c>
      <c r="EX31" s="3">
        <f t="shared" si="4"/>
        <v>8</v>
      </c>
      <c r="EY31" s="3">
        <f t="shared" si="4"/>
        <v>0</v>
      </c>
      <c r="EZ31" s="3">
        <f t="shared" si="4"/>
        <v>15</v>
      </c>
      <c r="FA31" s="3">
        <f t="shared" si="4"/>
        <v>2</v>
      </c>
      <c r="FB31" s="3">
        <f t="shared" si="4"/>
        <v>0</v>
      </c>
      <c r="FC31" s="3">
        <f t="shared" si="4"/>
        <v>13</v>
      </c>
      <c r="FD31" s="3">
        <f t="shared" si="4"/>
        <v>4</v>
      </c>
      <c r="FE31" s="3">
        <f t="shared" si="4"/>
        <v>0</v>
      </c>
      <c r="FF31" s="3">
        <f t="shared" si="4"/>
        <v>14</v>
      </c>
      <c r="FG31" s="3">
        <f t="shared" ref="FG31:GL31" si="5">SUM(FG14:FG30)</f>
        <v>3</v>
      </c>
      <c r="FH31" s="3">
        <f t="shared" si="5"/>
        <v>0</v>
      </c>
      <c r="FI31" s="3">
        <f t="shared" si="5"/>
        <v>15</v>
      </c>
      <c r="FJ31" s="3">
        <f t="shared" si="5"/>
        <v>2</v>
      </c>
      <c r="FK31" s="3">
        <f t="shared" si="5"/>
        <v>0</v>
      </c>
      <c r="FL31" s="3">
        <f t="shared" si="5"/>
        <v>13</v>
      </c>
      <c r="FM31" s="3">
        <f t="shared" si="5"/>
        <v>4</v>
      </c>
      <c r="FN31" s="3">
        <f t="shared" si="5"/>
        <v>0</v>
      </c>
      <c r="FO31" s="3">
        <f t="shared" si="5"/>
        <v>13</v>
      </c>
      <c r="FP31" s="3">
        <f t="shared" si="5"/>
        <v>4</v>
      </c>
      <c r="FQ31" s="3">
        <f t="shared" si="5"/>
        <v>0</v>
      </c>
      <c r="FR31" s="3">
        <f t="shared" si="5"/>
        <v>13</v>
      </c>
      <c r="FS31" s="3">
        <f t="shared" si="5"/>
        <v>4</v>
      </c>
      <c r="FT31" s="3">
        <f t="shared" si="5"/>
        <v>0</v>
      </c>
      <c r="FU31" s="3">
        <f t="shared" si="5"/>
        <v>15</v>
      </c>
      <c r="FV31" s="3">
        <f t="shared" si="5"/>
        <v>2</v>
      </c>
      <c r="FW31" s="3">
        <f t="shared" si="5"/>
        <v>0</v>
      </c>
      <c r="FX31" s="3">
        <f t="shared" si="5"/>
        <v>17</v>
      </c>
      <c r="FY31" s="3">
        <f t="shared" si="5"/>
        <v>0</v>
      </c>
      <c r="FZ31" s="3">
        <f t="shared" si="5"/>
        <v>0</v>
      </c>
      <c r="GA31" s="3">
        <f t="shared" si="5"/>
        <v>14</v>
      </c>
      <c r="GB31" s="3">
        <f t="shared" si="5"/>
        <v>3</v>
      </c>
      <c r="GC31" s="3">
        <f t="shared" si="5"/>
        <v>0</v>
      </c>
      <c r="GD31" s="3">
        <f t="shared" si="5"/>
        <v>7</v>
      </c>
      <c r="GE31" s="3">
        <f t="shared" si="5"/>
        <v>10</v>
      </c>
      <c r="GF31" s="3">
        <f t="shared" si="5"/>
        <v>0</v>
      </c>
      <c r="GG31" s="3">
        <f t="shared" si="5"/>
        <v>15</v>
      </c>
      <c r="GH31" s="3">
        <f t="shared" si="5"/>
        <v>2</v>
      </c>
      <c r="GI31" s="3">
        <f t="shared" si="5"/>
        <v>0</v>
      </c>
      <c r="GJ31" s="3">
        <f t="shared" si="5"/>
        <v>15</v>
      </c>
      <c r="GK31" s="3">
        <f t="shared" si="5"/>
        <v>2</v>
      </c>
      <c r="GL31" s="3">
        <f t="shared" si="5"/>
        <v>0</v>
      </c>
      <c r="GM31" s="3">
        <f t="shared" ref="GM31:HR31" si="6">SUM(GM14:GM30)</f>
        <v>13</v>
      </c>
      <c r="GN31" s="3">
        <f t="shared" si="6"/>
        <v>4</v>
      </c>
      <c r="GO31" s="3">
        <f t="shared" si="6"/>
        <v>0</v>
      </c>
      <c r="GP31" s="3">
        <f t="shared" si="6"/>
        <v>15</v>
      </c>
      <c r="GQ31" s="3">
        <f t="shared" si="6"/>
        <v>2</v>
      </c>
      <c r="GR31" s="3">
        <f t="shared" si="6"/>
        <v>0</v>
      </c>
      <c r="GS31" s="65"/>
    </row>
    <row r="32" spans="1:208" ht="37.5" customHeight="1" x14ac:dyDescent="0.3">
      <c r="A32" s="109" t="s">
        <v>661</v>
      </c>
      <c r="B32" s="110"/>
      <c r="C32" s="10">
        <f>C31/17%</f>
        <v>76.470588235294116</v>
      </c>
      <c r="D32" s="88">
        <f t="shared" ref="D32:BO32" si="7">D31/17%</f>
        <v>23.52941176470588</v>
      </c>
      <c r="E32" s="88">
        <f t="shared" si="7"/>
        <v>0</v>
      </c>
      <c r="F32" s="88">
        <f t="shared" si="7"/>
        <v>76.470588235294116</v>
      </c>
      <c r="G32" s="88">
        <f t="shared" si="7"/>
        <v>23.52941176470588</v>
      </c>
      <c r="H32" s="88">
        <f t="shared" si="7"/>
        <v>0</v>
      </c>
      <c r="I32" s="88">
        <f t="shared" si="7"/>
        <v>76.470588235294116</v>
      </c>
      <c r="J32" s="88">
        <f t="shared" si="7"/>
        <v>23.52941176470588</v>
      </c>
      <c r="K32" s="88">
        <f t="shared" si="7"/>
        <v>0</v>
      </c>
      <c r="L32" s="88">
        <f t="shared" si="7"/>
        <v>88.235294117647058</v>
      </c>
      <c r="M32" s="88">
        <f t="shared" si="7"/>
        <v>11.76470588235294</v>
      </c>
      <c r="N32" s="88">
        <f t="shared" si="7"/>
        <v>0</v>
      </c>
      <c r="O32" s="88">
        <f t="shared" si="7"/>
        <v>99.999999999999986</v>
      </c>
      <c r="P32" s="88">
        <f t="shared" si="7"/>
        <v>0</v>
      </c>
      <c r="Q32" s="88">
        <f t="shared" si="7"/>
        <v>0</v>
      </c>
      <c r="R32" s="88">
        <f t="shared" si="7"/>
        <v>82.35294117647058</v>
      </c>
      <c r="S32" s="88">
        <f t="shared" si="7"/>
        <v>17.647058823529409</v>
      </c>
      <c r="T32" s="88">
        <f t="shared" si="7"/>
        <v>0</v>
      </c>
      <c r="U32" s="88">
        <f t="shared" si="7"/>
        <v>41.17647058823529</v>
      </c>
      <c r="V32" s="88">
        <f t="shared" si="7"/>
        <v>58.823529411764703</v>
      </c>
      <c r="W32" s="88">
        <f t="shared" si="7"/>
        <v>0</v>
      </c>
      <c r="X32" s="88">
        <f t="shared" si="7"/>
        <v>64.705882352941174</v>
      </c>
      <c r="Y32" s="88">
        <f t="shared" si="7"/>
        <v>35.294117647058819</v>
      </c>
      <c r="Z32" s="88">
        <f t="shared" si="7"/>
        <v>0</v>
      </c>
      <c r="AA32" s="88">
        <f t="shared" si="7"/>
        <v>64.705882352941174</v>
      </c>
      <c r="AB32" s="88">
        <f t="shared" si="7"/>
        <v>35.294117647058819</v>
      </c>
      <c r="AC32" s="88">
        <f t="shared" si="7"/>
        <v>0</v>
      </c>
      <c r="AD32" s="88">
        <f t="shared" si="7"/>
        <v>64.705882352941174</v>
      </c>
      <c r="AE32" s="88">
        <f t="shared" si="7"/>
        <v>35.294117647058819</v>
      </c>
      <c r="AF32" s="88">
        <f t="shared" si="7"/>
        <v>0</v>
      </c>
      <c r="AG32" s="88">
        <f t="shared" si="7"/>
        <v>58.823529411764703</v>
      </c>
      <c r="AH32" s="88">
        <f t="shared" si="7"/>
        <v>41.17647058823529</v>
      </c>
      <c r="AI32" s="88">
        <f t="shared" si="7"/>
        <v>0</v>
      </c>
      <c r="AJ32" s="88">
        <f t="shared" si="7"/>
        <v>52.941176470588232</v>
      </c>
      <c r="AK32" s="88">
        <f t="shared" si="7"/>
        <v>47.058823529411761</v>
      </c>
      <c r="AL32" s="88">
        <f t="shared" si="7"/>
        <v>0</v>
      </c>
      <c r="AM32" s="88">
        <f t="shared" si="7"/>
        <v>58.823529411764703</v>
      </c>
      <c r="AN32" s="88">
        <f t="shared" si="7"/>
        <v>41.17647058823529</v>
      </c>
      <c r="AO32" s="88">
        <f t="shared" si="7"/>
        <v>0</v>
      </c>
      <c r="AP32" s="88">
        <f t="shared" si="7"/>
        <v>17.647058823529409</v>
      </c>
      <c r="AQ32" s="88">
        <f t="shared" si="7"/>
        <v>82.35294117647058</v>
      </c>
      <c r="AR32" s="88">
        <f t="shared" si="7"/>
        <v>0</v>
      </c>
      <c r="AS32" s="88">
        <f t="shared" si="7"/>
        <v>35.294117647058819</v>
      </c>
      <c r="AT32" s="88">
        <f t="shared" si="7"/>
        <v>64.705882352941174</v>
      </c>
      <c r="AU32" s="88">
        <f t="shared" si="7"/>
        <v>0</v>
      </c>
      <c r="AV32" s="88">
        <f t="shared" si="7"/>
        <v>88.235294117647058</v>
      </c>
      <c r="AW32" s="88">
        <f t="shared" si="7"/>
        <v>11.76470588235294</v>
      </c>
      <c r="AX32" s="88">
        <f t="shared" si="7"/>
        <v>0</v>
      </c>
      <c r="AY32" s="88">
        <f t="shared" si="7"/>
        <v>82.35294117647058</v>
      </c>
      <c r="AZ32" s="88">
        <f t="shared" si="7"/>
        <v>17.647058823529409</v>
      </c>
      <c r="BA32" s="88">
        <f t="shared" si="7"/>
        <v>0</v>
      </c>
      <c r="BB32" s="88">
        <f t="shared" si="7"/>
        <v>29.411764705882351</v>
      </c>
      <c r="BC32" s="88">
        <f t="shared" si="7"/>
        <v>70.588235294117638</v>
      </c>
      <c r="BD32" s="88">
        <f t="shared" si="7"/>
        <v>0</v>
      </c>
      <c r="BE32" s="88">
        <f t="shared" si="7"/>
        <v>58.823529411764703</v>
      </c>
      <c r="BF32" s="88">
        <f t="shared" si="7"/>
        <v>41.17647058823529</v>
      </c>
      <c r="BG32" s="88">
        <f t="shared" si="7"/>
        <v>0</v>
      </c>
      <c r="BH32" s="88">
        <f t="shared" si="7"/>
        <v>70.588235294117638</v>
      </c>
      <c r="BI32" s="88">
        <f t="shared" si="7"/>
        <v>29.411764705882351</v>
      </c>
      <c r="BJ32" s="88">
        <f t="shared" si="7"/>
        <v>0</v>
      </c>
      <c r="BK32" s="88">
        <f t="shared" si="7"/>
        <v>52.941176470588232</v>
      </c>
      <c r="BL32" s="88">
        <f t="shared" si="7"/>
        <v>47.058823529411761</v>
      </c>
      <c r="BM32" s="88">
        <f t="shared" si="7"/>
        <v>0</v>
      </c>
      <c r="BN32" s="88">
        <f t="shared" si="7"/>
        <v>76.470588235294116</v>
      </c>
      <c r="BO32" s="88">
        <f t="shared" si="7"/>
        <v>23.52941176470588</v>
      </c>
      <c r="BP32" s="88">
        <f t="shared" ref="BP32:EA32" si="8">BP31/17%</f>
        <v>0</v>
      </c>
      <c r="BQ32" s="88">
        <f t="shared" si="8"/>
        <v>76.470588235294116</v>
      </c>
      <c r="BR32" s="88">
        <f t="shared" si="8"/>
        <v>23.52941176470588</v>
      </c>
      <c r="BS32" s="88">
        <f t="shared" si="8"/>
        <v>0</v>
      </c>
      <c r="BT32" s="88">
        <f t="shared" si="8"/>
        <v>52.941176470588232</v>
      </c>
      <c r="BU32" s="88">
        <f t="shared" si="8"/>
        <v>47.058823529411761</v>
      </c>
      <c r="BV32" s="88">
        <f t="shared" si="8"/>
        <v>0</v>
      </c>
      <c r="BW32" s="88">
        <f t="shared" si="8"/>
        <v>52.941176470588232</v>
      </c>
      <c r="BX32" s="88">
        <f t="shared" si="8"/>
        <v>47.058823529411761</v>
      </c>
      <c r="BY32" s="88">
        <f t="shared" si="8"/>
        <v>0</v>
      </c>
      <c r="BZ32" s="88">
        <f t="shared" si="8"/>
        <v>58.823529411764703</v>
      </c>
      <c r="CA32" s="88">
        <f t="shared" si="8"/>
        <v>41.17647058823529</v>
      </c>
      <c r="CB32" s="88">
        <f t="shared" si="8"/>
        <v>0</v>
      </c>
      <c r="CC32" s="88">
        <f t="shared" si="8"/>
        <v>70.588235294117638</v>
      </c>
      <c r="CD32" s="88">
        <f t="shared" si="8"/>
        <v>29.411764705882351</v>
      </c>
      <c r="CE32" s="88">
        <f t="shared" si="8"/>
        <v>0</v>
      </c>
      <c r="CF32" s="88">
        <f t="shared" si="8"/>
        <v>23.52941176470588</v>
      </c>
      <c r="CG32" s="88">
        <f t="shared" si="8"/>
        <v>76.470588235294116</v>
      </c>
      <c r="CH32" s="88">
        <f t="shared" si="8"/>
        <v>0</v>
      </c>
      <c r="CI32" s="88">
        <f t="shared" si="8"/>
        <v>82.35294117647058</v>
      </c>
      <c r="CJ32" s="88">
        <f t="shared" si="8"/>
        <v>17.647058823529409</v>
      </c>
      <c r="CK32" s="88">
        <f t="shared" si="8"/>
        <v>0</v>
      </c>
      <c r="CL32" s="88">
        <f t="shared" si="8"/>
        <v>70.588235294117638</v>
      </c>
      <c r="CM32" s="88">
        <f t="shared" si="8"/>
        <v>29.411764705882351</v>
      </c>
      <c r="CN32" s="88">
        <f t="shared" si="8"/>
        <v>0</v>
      </c>
      <c r="CO32" s="88">
        <f t="shared" si="8"/>
        <v>64.705882352941174</v>
      </c>
      <c r="CP32" s="88">
        <f t="shared" si="8"/>
        <v>35.294117647058819</v>
      </c>
      <c r="CQ32" s="88">
        <f t="shared" si="8"/>
        <v>0</v>
      </c>
      <c r="CR32" s="88">
        <f t="shared" si="8"/>
        <v>11.76470588235294</v>
      </c>
      <c r="CS32" s="88">
        <f t="shared" si="8"/>
        <v>88.235294117647058</v>
      </c>
      <c r="CT32" s="88">
        <f t="shared" si="8"/>
        <v>0</v>
      </c>
      <c r="CU32" s="88">
        <f t="shared" si="8"/>
        <v>64.705882352941174</v>
      </c>
      <c r="CV32" s="88">
        <f t="shared" si="8"/>
        <v>35.294117647058819</v>
      </c>
      <c r="CW32" s="88">
        <f t="shared" si="8"/>
        <v>0</v>
      </c>
      <c r="CX32" s="88">
        <f t="shared" si="8"/>
        <v>70.588235294117638</v>
      </c>
      <c r="CY32" s="88">
        <f t="shared" si="8"/>
        <v>29.411764705882351</v>
      </c>
      <c r="CZ32" s="88">
        <f t="shared" si="8"/>
        <v>0</v>
      </c>
      <c r="DA32" s="88">
        <f t="shared" si="8"/>
        <v>70.588235294117638</v>
      </c>
      <c r="DB32" s="88">
        <f t="shared" si="8"/>
        <v>29.411764705882351</v>
      </c>
      <c r="DC32" s="88">
        <f t="shared" si="8"/>
        <v>0</v>
      </c>
      <c r="DD32" s="88">
        <f t="shared" si="8"/>
        <v>82.35294117647058</v>
      </c>
      <c r="DE32" s="88">
        <f t="shared" si="8"/>
        <v>17.647058823529409</v>
      </c>
      <c r="DF32" s="88">
        <f t="shared" si="8"/>
        <v>0</v>
      </c>
      <c r="DG32" s="88">
        <f t="shared" si="8"/>
        <v>76.470588235294116</v>
      </c>
      <c r="DH32" s="88">
        <f t="shared" si="8"/>
        <v>23.52941176470588</v>
      </c>
      <c r="DI32" s="88">
        <f t="shared" si="8"/>
        <v>0</v>
      </c>
      <c r="DJ32" s="88">
        <f t="shared" si="8"/>
        <v>82.35294117647058</v>
      </c>
      <c r="DK32" s="88">
        <f t="shared" si="8"/>
        <v>17.647058823529409</v>
      </c>
      <c r="DL32" s="88">
        <f t="shared" si="8"/>
        <v>0</v>
      </c>
      <c r="DM32" s="88">
        <f t="shared" si="8"/>
        <v>58.823529411764703</v>
      </c>
      <c r="DN32" s="88">
        <f t="shared" si="8"/>
        <v>41.17647058823529</v>
      </c>
      <c r="DO32" s="88">
        <f t="shared" si="8"/>
        <v>0</v>
      </c>
      <c r="DP32" s="88">
        <f t="shared" si="8"/>
        <v>82.35294117647058</v>
      </c>
      <c r="DQ32" s="88">
        <f t="shared" si="8"/>
        <v>17.647058823529409</v>
      </c>
      <c r="DR32" s="88">
        <f t="shared" si="8"/>
        <v>0</v>
      </c>
      <c r="DS32" s="88">
        <f t="shared" si="8"/>
        <v>82.35294117647058</v>
      </c>
      <c r="DT32" s="88">
        <f t="shared" si="8"/>
        <v>17.647058823529409</v>
      </c>
      <c r="DU32" s="88">
        <f t="shared" si="8"/>
        <v>0</v>
      </c>
      <c r="DV32" s="88">
        <f t="shared" si="8"/>
        <v>76.470588235294116</v>
      </c>
      <c r="DW32" s="88">
        <f t="shared" si="8"/>
        <v>23.52941176470588</v>
      </c>
      <c r="DX32" s="88">
        <f t="shared" si="8"/>
        <v>0</v>
      </c>
      <c r="DY32" s="88">
        <f t="shared" si="8"/>
        <v>82.35294117647058</v>
      </c>
      <c r="DZ32" s="88">
        <f t="shared" si="8"/>
        <v>17.647058823529409</v>
      </c>
      <c r="EA32" s="88">
        <f t="shared" si="8"/>
        <v>0</v>
      </c>
      <c r="EB32" s="88">
        <f t="shared" ref="EB32:GM32" si="9">EB31/17%</f>
        <v>58.823529411764703</v>
      </c>
      <c r="EC32" s="88">
        <f t="shared" si="9"/>
        <v>41.17647058823529</v>
      </c>
      <c r="ED32" s="88">
        <f t="shared" si="9"/>
        <v>0</v>
      </c>
      <c r="EE32" s="88">
        <f t="shared" si="9"/>
        <v>70.588235294117638</v>
      </c>
      <c r="EF32" s="88">
        <f t="shared" si="9"/>
        <v>29.411764705882351</v>
      </c>
      <c r="EG32" s="88">
        <f t="shared" si="9"/>
        <v>0</v>
      </c>
      <c r="EH32" s="88">
        <f t="shared" si="9"/>
        <v>17.647058823529409</v>
      </c>
      <c r="EI32" s="88">
        <f t="shared" si="9"/>
        <v>82.35294117647058</v>
      </c>
      <c r="EJ32" s="88">
        <f t="shared" si="9"/>
        <v>0</v>
      </c>
      <c r="EK32" s="88">
        <f t="shared" si="9"/>
        <v>76.470588235294116</v>
      </c>
      <c r="EL32" s="88">
        <f t="shared" si="9"/>
        <v>23.52941176470588</v>
      </c>
      <c r="EM32" s="88">
        <f t="shared" si="9"/>
        <v>0</v>
      </c>
      <c r="EN32" s="88">
        <f t="shared" si="9"/>
        <v>82.35294117647058</v>
      </c>
      <c r="EO32" s="88">
        <f t="shared" si="9"/>
        <v>17.647058823529409</v>
      </c>
      <c r="EP32" s="88">
        <f t="shared" si="9"/>
        <v>0</v>
      </c>
      <c r="EQ32" s="88">
        <f t="shared" si="9"/>
        <v>82.35294117647058</v>
      </c>
      <c r="ER32" s="88">
        <f t="shared" si="9"/>
        <v>17.647058823529409</v>
      </c>
      <c r="ES32" s="88">
        <f t="shared" si="9"/>
        <v>0</v>
      </c>
      <c r="ET32" s="88">
        <f t="shared" si="9"/>
        <v>82.35294117647058</v>
      </c>
      <c r="EU32" s="88">
        <f t="shared" si="9"/>
        <v>17.647058823529409</v>
      </c>
      <c r="EV32" s="88">
        <f t="shared" si="9"/>
        <v>0</v>
      </c>
      <c r="EW32" s="88">
        <f t="shared" si="9"/>
        <v>52.941176470588232</v>
      </c>
      <c r="EX32" s="88">
        <f t="shared" si="9"/>
        <v>47.058823529411761</v>
      </c>
      <c r="EY32" s="88">
        <f t="shared" si="9"/>
        <v>0</v>
      </c>
      <c r="EZ32" s="88">
        <f t="shared" si="9"/>
        <v>88.235294117647058</v>
      </c>
      <c r="FA32" s="88">
        <f t="shared" si="9"/>
        <v>11.76470588235294</v>
      </c>
      <c r="FB32" s="88">
        <f t="shared" si="9"/>
        <v>0</v>
      </c>
      <c r="FC32" s="88">
        <f t="shared" si="9"/>
        <v>76.470588235294116</v>
      </c>
      <c r="FD32" s="88">
        <f t="shared" si="9"/>
        <v>23.52941176470588</v>
      </c>
      <c r="FE32" s="88">
        <f t="shared" si="9"/>
        <v>0</v>
      </c>
      <c r="FF32" s="88">
        <f t="shared" si="9"/>
        <v>82.35294117647058</v>
      </c>
      <c r="FG32" s="88">
        <f t="shared" si="9"/>
        <v>17.647058823529409</v>
      </c>
      <c r="FH32" s="88">
        <f t="shared" si="9"/>
        <v>0</v>
      </c>
      <c r="FI32" s="88">
        <f t="shared" si="9"/>
        <v>88.235294117647058</v>
      </c>
      <c r="FJ32" s="88">
        <f t="shared" si="9"/>
        <v>11.76470588235294</v>
      </c>
      <c r="FK32" s="88">
        <f t="shared" si="9"/>
        <v>0</v>
      </c>
      <c r="FL32" s="88">
        <f t="shared" si="9"/>
        <v>76.470588235294116</v>
      </c>
      <c r="FM32" s="88">
        <f t="shared" si="9"/>
        <v>23.52941176470588</v>
      </c>
      <c r="FN32" s="88">
        <f t="shared" si="9"/>
        <v>0</v>
      </c>
      <c r="FO32" s="88">
        <f t="shared" si="9"/>
        <v>76.470588235294116</v>
      </c>
      <c r="FP32" s="88">
        <f t="shared" si="9"/>
        <v>23.52941176470588</v>
      </c>
      <c r="FQ32" s="88">
        <f t="shared" si="9"/>
        <v>0</v>
      </c>
      <c r="FR32" s="88">
        <f t="shared" si="9"/>
        <v>76.470588235294116</v>
      </c>
      <c r="FS32" s="88">
        <f t="shared" si="9"/>
        <v>23.52941176470588</v>
      </c>
      <c r="FT32" s="88">
        <f t="shared" si="9"/>
        <v>0</v>
      </c>
      <c r="FU32" s="88">
        <f t="shared" si="9"/>
        <v>88.235294117647058</v>
      </c>
      <c r="FV32" s="88">
        <f t="shared" si="9"/>
        <v>11.76470588235294</v>
      </c>
      <c r="FW32" s="88">
        <f t="shared" si="9"/>
        <v>0</v>
      </c>
      <c r="FX32" s="88">
        <f t="shared" si="9"/>
        <v>99.999999999999986</v>
      </c>
      <c r="FY32" s="88">
        <f t="shared" si="9"/>
        <v>0</v>
      </c>
      <c r="FZ32" s="88">
        <f t="shared" si="9"/>
        <v>0</v>
      </c>
      <c r="GA32" s="88">
        <f t="shared" si="9"/>
        <v>82.35294117647058</v>
      </c>
      <c r="GB32" s="88">
        <f t="shared" si="9"/>
        <v>17.647058823529409</v>
      </c>
      <c r="GC32" s="88">
        <f t="shared" si="9"/>
        <v>0</v>
      </c>
      <c r="GD32" s="88">
        <f t="shared" si="9"/>
        <v>41.17647058823529</v>
      </c>
      <c r="GE32" s="88">
        <f t="shared" si="9"/>
        <v>58.823529411764703</v>
      </c>
      <c r="GF32" s="88">
        <f t="shared" si="9"/>
        <v>0</v>
      </c>
      <c r="GG32" s="88">
        <f t="shared" si="9"/>
        <v>88.235294117647058</v>
      </c>
      <c r="GH32" s="88">
        <f t="shared" si="9"/>
        <v>11.76470588235294</v>
      </c>
      <c r="GI32" s="88">
        <f t="shared" si="9"/>
        <v>0</v>
      </c>
      <c r="GJ32" s="88">
        <f t="shared" si="9"/>
        <v>88.235294117647058</v>
      </c>
      <c r="GK32" s="88">
        <f t="shared" si="9"/>
        <v>11.76470588235294</v>
      </c>
      <c r="GL32" s="88">
        <f t="shared" si="9"/>
        <v>0</v>
      </c>
      <c r="GM32" s="88">
        <f t="shared" si="9"/>
        <v>76.470588235294116</v>
      </c>
      <c r="GN32" s="88">
        <f t="shared" ref="GN32:GR32" si="10">GN31/17%</f>
        <v>23.52941176470588</v>
      </c>
      <c r="GO32" s="88">
        <f t="shared" si="10"/>
        <v>0</v>
      </c>
      <c r="GP32" s="88">
        <f t="shared" si="10"/>
        <v>88.235294117647058</v>
      </c>
      <c r="GQ32" s="88">
        <f t="shared" si="10"/>
        <v>11.76470588235294</v>
      </c>
      <c r="GR32" s="88">
        <f t="shared" si="10"/>
        <v>0</v>
      </c>
      <c r="GS32" s="67"/>
    </row>
    <row r="33" spans="2:113" x14ac:dyDescent="0.3">
      <c r="DG33" s="3"/>
      <c r="DH33" s="10"/>
      <c r="DI33" s="10"/>
    </row>
    <row r="34" spans="2:113" x14ac:dyDescent="0.3">
      <c r="B34" s="162" t="s">
        <v>1155</v>
      </c>
      <c r="C34" s="162"/>
      <c r="D34" s="162"/>
      <c r="E34" s="162"/>
      <c r="F34" s="48"/>
      <c r="G34" s="48"/>
      <c r="H34" s="48"/>
      <c r="I34" s="48"/>
      <c r="J34" s="48"/>
      <c r="K34" s="48"/>
      <c r="L34" s="48"/>
      <c r="M34" s="48"/>
      <c r="DG34" s="10"/>
    </row>
    <row r="35" spans="2:113" x14ac:dyDescent="0.3">
      <c r="B35" s="49" t="s">
        <v>634</v>
      </c>
      <c r="C35" s="49" t="s">
        <v>655</v>
      </c>
      <c r="D35" s="43">
        <f>E35/100*17</f>
        <v>14.166666666666666</v>
      </c>
      <c r="E35" s="50">
        <f>(C32+F32+I32+L32+O32+R32)/6</f>
        <v>83.333333333333329</v>
      </c>
      <c r="F35" s="48"/>
      <c r="G35" s="48"/>
      <c r="H35" s="48"/>
      <c r="I35" s="48"/>
      <c r="J35" s="48"/>
      <c r="K35" s="48"/>
      <c r="L35" s="48"/>
      <c r="M35" s="48"/>
    </row>
    <row r="36" spans="2:113" x14ac:dyDescent="0.3">
      <c r="B36" s="49" t="s">
        <v>636</v>
      </c>
      <c r="C36" s="49" t="s">
        <v>655</v>
      </c>
      <c r="D36" s="93">
        <f t="shared" ref="D36:D37" si="11">E36/100*17</f>
        <v>2.8333333333333326</v>
      </c>
      <c r="E36" s="50">
        <f>(D32+G32+J32+M32+P32+S32)/6</f>
        <v>16.666666666666664</v>
      </c>
      <c r="F36" s="48"/>
      <c r="G36" s="48"/>
      <c r="H36" s="48"/>
      <c r="I36" s="48"/>
      <c r="J36" s="48"/>
      <c r="K36" s="48"/>
      <c r="L36" s="48"/>
      <c r="M36" s="48"/>
    </row>
    <row r="37" spans="2:113" x14ac:dyDescent="0.3">
      <c r="B37" s="49" t="s">
        <v>637</v>
      </c>
      <c r="C37" s="49" t="s">
        <v>655</v>
      </c>
      <c r="D37" s="93">
        <f t="shared" si="11"/>
        <v>0</v>
      </c>
      <c r="E37" s="50">
        <f>(E32+H32+K32+N32+Q32+T32)/6</f>
        <v>0</v>
      </c>
      <c r="F37" s="48"/>
      <c r="G37" s="48"/>
      <c r="H37" s="48"/>
      <c r="I37" s="48"/>
      <c r="J37" s="48"/>
      <c r="K37" s="48"/>
      <c r="L37" s="48"/>
      <c r="M37" s="48"/>
    </row>
    <row r="38" spans="2:113" x14ac:dyDescent="0.3">
      <c r="B38" s="51"/>
      <c r="C38" s="51"/>
      <c r="D38" s="52">
        <f>SUM(D35:D37)</f>
        <v>17</v>
      </c>
      <c r="E38" s="52">
        <f>SUM(E35:E37)</f>
        <v>100</v>
      </c>
      <c r="F38" s="48"/>
      <c r="G38" s="48"/>
      <c r="H38" s="48"/>
      <c r="I38" s="48"/>
      <c r="J38" s="48"/>
      <c r="K38" s="48"/>
      <c r="L38" s="48"/>
      <c r="M38" s="48"/>
    </row>
    <row r="39" spans="2:113" ht="30" customHeight="1" x14ac:dyDescent="0.3">
      <c r="B39" s="49"/>
      <c r="C39" s="49"/>
      <c r="D39" s="183" t="s">
        <v>272</v>
      </c>
      <c r="E39" s="183"/>
      <c r="F39" s="184" t="s">
        <v>273</v>
      </c>
      <c r="G39" s="184"/>
      <c r="H39" s="184" t="s">
        <v>303</v>
      </c>
      <c r="I39" s="184"/>
      <c r="J39" s="48"/>
      <c r="K39" s="48"/>
      <c r="L39" s="48"/>
      <c r="M39" s="48"/>
    </row>
    <row r="40" spans="2:113" x14ac:dyDescent="0.3">
      <c r="B40" s="49" t="s">
        <v>634</v>
      </c>
      <c r="C40" s="49" t="s">
        <v>656</v>
      </c>
      <c r="D40" s="43">
        <f>E40/100*17</f>
        <v>9.8333333333333321</v>
      </c>
      <c r="E40" s="50">
        <f>(U32+X32+AA32+AD32+AG32+AJ32)/6</f>
        <v>57.843137254901954</v>
      </c>
      <c r="F40" s="43">
        <f>G40/100*17</f>
        <v>8.8333333333333339</v>
      </c>
      <c r="G40" s="50">
        <f>(AM32+AP32+AS32+AV32+AY32+BB32)/6</f>
        <v>51.960784313725497</v>
      </c>
      <c r="H40" s="43">
        <f>I40/100*17</f>
        <v>10.999999999999998</v>
      </c>
      <c r="I40" s="50">
        <f>(BE32+BH32+BK32+BN32+BQ32+BT32)/6</f>
        <v>64.705882352941174</v>
      </c>
      <c r="J40" s="53"/>
      <c r="K40" s="53"/>
      <c r="L40" s="53"/>
      <c r="M40" s="53"/>
    </row>
    <row r="41" spans="2:113" x14ac:dyDescent="0.3">
      <c r="B41" s="49" t="s">
        <v>636</v>
      </c>
      <c r="C41" s="49" t="s">
        <v>656</v>
      </c>
      <c r="D41" s="93">
        <f t="shared" ref="D41:D42" si="12">E41/100*17</f>
        <v>7.166666666666667</v>
      </c>
      <c r="E41" s="50">
        <f>(V32+Y32+AB32+AE32+AH32+AK32)/6</f>
        <v>42.156862745098039</v>
      </c>
      <c r="F41" s="93">
        <f t="shared" ref="F41:F42" si="13">G41/100*17</f>
        <v>8.1666666666666643</v>
      </c>
      <c r="G41" s="50">
        <f>(AN32+AQ32+AT32+AW32+AZ32+BC32)/6</f>
        <v>48.039215686274503</v>
      </c>
      <c r="H41" s="93">
        <f t="shared" ref="H41:H42" si="14">I41/100*17</f>
        <v>5.9999999999999991</v>
      </c>
      <c r="I41" s="50">
        <f>(BF32+BI32+BL32+BO32+BR32+BU32)/6</f>
        <v>35.294117647058819</v>
      </c>
      <c r="J41" s="53"/>
      <c r="K41" s="53"/>
      <c r="L41" s="53"/>
      <c r="M41" s="53"/>
    </row>
    <row r="42" spans="2:113" x14ac:dyDescent="0.3">
      <c r="B42" s="49" t="s">
        <v>637</v>
      </c>
      <c r="C42" s="49" t="s">
        <v>656</v>
      </c>
      <c r="D42" s="93">
        <f t="shared" si="12"/>
        <v>0</v>
      </c>
      <c r="E42" s="50">
        <f>(W32+Z32+AC32+AF32+AI32+AL32)/6</f>
        <v>0</v>
      </c>
      <c r="F42" s="93">
        <f t="shared" si="13"/>
        <v>0</v>
      </c>
      <c r="G42" s="50">
        <f>(AO32+AR32+AU32+AX32+BA32+BD32)/6</f>
        <v>0</v>
      </c>
      <c r="H42" s="93">
        <f t="shared" si="14"/>
        <v>0</v>
      </c>
      <c r="I42" s="50">
        <f>(BG32+BJ32+BM32+BP32+BS32+BV32)/6</f>
        <v>0</v>
      </c>
      <c r="J42" s="53"/>
      <c r="K42" s="53"/>
      <c r="L42" s="53"/>
      <c r="M42" s="53"/>
    </row>
    <row r="43" spans="2:113" x14ac:dyDescent="0.3">
      <c r="B43" s="49"/>
      <c r="C43" s="49"/>
      <c r="D43" s="54">
        <f t="shared" ref="D43:I43" si="15">SUM(D40:D42)</f>
        <v>17</v>
      </c>
      <c r="E43" s="54">
        <f t="shared" si="15"/>
        <v>100</v>
      </c>
      <c r="F43" s="54">
        <f t="shared" si="15"/>
        <v>17</v>
      </c>
      <c r="G43" s="55">
        <f t="shared" si="15"/>
        <v>100</v>
      </c>
      <c r="H43" s="54">
        <f t="shared" si="15"/>
        <v>16.999999999999996</v>
      </c>
      <c r="I43" s="54">
        <f t="shared" si="15"/>
        <v>100</v>
      </c>
      <c r="J43" s="56"/>
      <c r="K43" s="56"/>
      <c r="L43" s="56"/>
      <c r="M43" s="56"/>
    </row>
    <row r="44" spans="2:113" x14ac:dyDescent="0.3">
      <c r="B44" s="49" t="s">
        <v>634</v>
      </c>
      <c r="C44" s="49" t="s">
        <v>657</v>
      </c>
      <c r="D44" s="57">
        <f>E44/100*17</f>
        <v>10.166666666666664</v>
      </c>
      <c r="E44" s="50">
        <f>(BW32+BZ32+CC32+CF32+CI32+CL32)/6</f>
        <v>59.803921568627437</v>
      </c>
      <c r="F44" s="48"/>
      <c r="G44" s="48"/>
      <c r="H44" s="48"/>
      <c r="I44" s="48"/>
      <c r="J44" s="48"/>
      <c r="K44" s="48"/>
      <c r="L44" s="48"/>
      <c r="M44" s="48"/>
    </row>
    <row r="45" spans="2:113" x14ac:dyDescent="0.3">
      <c r="B45" s="49" t="s">
        <v>636</v>
      </c>
      <c r="C45" s="49" t="s">
        <v>657</v>
      </c>
      <c r="D45" s="94">
        <f t="shared" ref="D45:D46" si="16">E45/100*17</f>
        <v>6.8333333333333339</v>
      </c>
      <c r="E45" s="50">
        <f>(BX32+CA32+CD32+CG32+CJ32+CM32)/6</f>
        <v>40.196078431372548</v>
      </c>
      <c r="F45" s="48"/>
      <c r="G45" s="48"/>
      <c r="H45" s="48"/>
      <c r="I45" s="48"/>
      <c r="J45" s="48"/>
      <c r="K45" s="48"/>
      <c r="L45" s="48"/>
      <c r="M45" s="48"/>
    </row>
    <row r="46" spans="2:113" x14ac:dyDescent="0.3">
      <c r="B46" s="49" t="s">
        <v>637</v>
      </c>
      <c r="C46" s="49" t="s">
        <v>657</v>
      </c>
      <c r="D46" s="94">
        <f t="shared" si="16"/>
        <v>0</v>
      </c>
      <c r="E46" s="50">
        <f>(BY32+CB32+CE32+CH32+CK32+CN32)/6</f>
        <v>0</v>
      </c>
      <c r="F46" s="48"/>
      <c r="G46" s="48"/>
      <c r="H46" s="48"/>
      <c r="I46" s="48"/>
      <c r="J46" s="48"/>
      <c r="K46" s="48"/>
      <c r="L46" s="48"/>
      <c r="M46" s="48"/>
    </row>
    <row r="47" spans="2:113" x14ac:dyDescent="0.3">
      <c r="B47" s="51"/>
      <c r="C47" s="51"/>
      <c r="D47" s="54">
        <f>SUM(D44:D46)</f>
        <v>17</v>
      </c>
      <c r="E47" s="55">
        <f>SUM(E44:E46)</f>
        <v>99.999999999999986</v>
      </c>
      <c r="F47" s="48"/>
      <c r="G47" s="48"/>
      <c r="H47" s="48"/>
      <c r="I47" s="48"/>
      <c r="J47" s="48"/>
      <c r="K47" s="48"/>
      <c r="L47" s="48"/>
      <c r="M47" s="48"/>
    </row>
    <row r="48" spans="2:113" x14ac:dyDescent="0.3">
      <c r="B48" s="49"/>
      <c r="C48" s="49"/>
      <c r="D48" s="187" t="s">
        <v>280</v>
      </c>
      <c r="E48" s="188"/>
      <c r="F48" s="185" t="s">
        <v>275</v>
      </c>
      <c r="G48" s="186"/>
      <c r="H48" s="181" t="s">
        <v>281</v>
      </c>
      <c r="I48" s="182"/>
      <c r="J48" s="181" t="s">
        <v>282</v>
      </c>
      <c r="K48" s="182"/>
      <c r="L48" s="181" t="s">
        <v>41</v>
      </c>
      <c r="M48" s="182"/>
    </row>
    <row r="49" spans="2:13" x14ac:dyDescent="0.3">
      <c r="B49" s="49" t="s">
        <v>634</v>
      </c>
      <c r="C49" s="49" t="s">
        <v>658</v>
      </c>
      <c r="D49" s="43">
        <f>E49/100*17</f>
        <v>10.333333333333332</v>
      </c>
      <c r="E49" s="50">
        <f>(CO32+CR32+CU32+CX32+DA32+DD32)/6</f>
        <v>60.784313725490186</v>
      </c>
      <c r="F49" s="43">
        <f>G49/100*17</f>
        <v>13.000000000000004</v>
      </c>
      <c r="G49" s="50">
        <f>(DG32+DJ32+DM32+DP32+DS32+DV32)/6</f>
        <v>76.47058823529413</v>
      </c>
      <c r="H49" s="43">
        <f>I49/100*17</f>
        <v>10.999999999999998</v>
      </c>
      <c r="I49" s="50">
        <f>(DY32+EB32+EE32+EH32+EK32+EN32)/6</f>
        <v>64.705882352941174</v>
      </c>
      <c r="J49" s="43">
        <f>K49/100*17</f>
        <v>13.166666666666668</v>
      </c>
      <c r="K49" s="50">
        <f>(EQ32+ET32+EW32+EZ32+FC32+FF32)/6</f>
        <v>77.450980392156865</v>
      </c>
      <c r="L49" s="43">
        <f>M49/100*17</f>
        <v>14.333333333333334</v>
      </c>
      <c r="M49" s="50">
        <f>(FI32+FL32+FO32+FR32+FU32+FX32)/6</f>
        <v>84.313725490196077</v>
      </c>
    </row>
    <row r="50" spans="2:13" x14ac:dyDescent="0.3">
      <c r="B50" s="49" t="s">
        <v>636</v>
      </c>
      <c r="C50" s="49" t="s">
        <v>658</v>
      </c>
      <c r="D50" s="93">
        <f>E50/100*17</f>
        <v>6.6666666666666661</v>
      </c>
      <c r="E50" s="50">
        <f>(CP32+CS32+CV32+CY32+DB32+DE32)/6</f>
        <v>39.2156862745098</v>
      </c>
      <c r="F50" s="93">
        <f t="shared" ref="F50:F51" si="17">G50/100*17</f>
        <v>3.9999999999999996</v>
      </c>
      <c r="G50" s="50">
        <f>(DH32+DK32+DN32+DQ32+DT32+DW32)/6</f>
        <v>23.52941176470588</v>
      </c>
      <c r="H50" s="93">
        <f t="shared" ref="H50:H51" si="18">I50/100*17</f>
        <v>5.9999999999999991</v>
      </c>
      <c r="I50" s="50">
        <f>(DZ32+EC32+EF32+EI32+EL32+EO32)/6</f>
        <v>35.294117647058819</v>
      </c>
      <c r="J50" s="93">
        <f t="shared" ref="J50:J51" si="19">K50/100*17</f>
        <v>3.833333333333333</v>
      </c>
      <c r="K50" s="50">
        <f>(ER32+EU32+EX32+FA32+FD32+FG32)/6</f>
        <v>22.549019607843135</v>
      </c>
      <c r="L50" s="93">
        <f t="shared" ref="L50:L51" si="20">M50/100*17</f>
        <v>2.6666666666666665</v>
      </c>
      <c r="M50" s="50">
        <f>(FJ32+FM32+FP32+FS32+FV32+FY32)/6</f>
        <v>15.686274509803921</v>
      </c>
    </row>
    <row r="51" spans="2:13" x14ac:dyDescent="0.3">
      <c r="B51" s="49" t="s">
        <v>637</v>
      </c>
      <c r="C51" s="49" t="s">
        <v>658</v>
      </c>
      <c r="D51" s="93">
        <f t="shared" ref="D51" si="21">E51/100*17</f>
        <v>0</v>
      </c>
      <c r="E51" s="50">
        <f>(CQ32+CT32+CW32+CZ32+DC32+DF32)/6</f>
        <v>0</v>
      </c>
      <c r="F51" s="93">
        <f t="shared" si="17"/>
        <v>0</v>
      </c>
      <c r="G51" s="50">
        <f>(DI32+DL32+DO32+DR32+DU32+DX32)/6</f>
        <v>0</v>
      </c>
      <c r="H51" s="93">
        <f t="shared" si="18"/>
        <v>0</v>
      </c>
      <c r="I51" s="50">
        <f>(EA32+ED32+EG32+EJ32+EM32+EP32)/6</f>
        <v>0</v>
      </c>
      <c r="J51" s="93">
        <f t="shared" si="19"/>
        <v>0</v>
      </c>
      <c r="K51" s="50">
        <f>(ES32+EV32+EY32+FB32+FE32+FH32)/6</f>
        <v>0</v>
      </c>
      <c r="L51" s="93">
        <f t="shared" si="20"/>
        <v>0</v>
      </c>
      <c r="M51" s="50">
        <f>(FK32+FN32+FQ32+FT32+FW32+FZ32)/6</f>
        <v>0</v>
      </c>
    </row>
    <row r="52" spans="2:13" x14ac:dyDescent="0.3">
      <c r="B52" s="49"/>
      <c r="C52" s="49"/>
      <c r="D52" s="54">
        <f t="shared" ref="D52:M52" si="22">SUM(D49:D51)</f>
        <v>17</v>
      </c>
      <c r="E52" s="54">
        <f t="shared" si="22"/>
        <v>99.999999999999986</v>
      </c>
      <c r="F52" s="54">
        <f t="shared" si="22"/>
        <v>17.000000000000004</v>
      </c>
      <c r="G52" s="55">
        <f t="shared" si="22"/>
        <v>100.00000000000001</v>
      </c>
      <c r="H52" s="54">
        <f t="shared" si="22"/>
        <v>16.999999999999996</v>
      </c>
      <c r="I52" s="54">
        <f t="shared" si="22"/>
        <v>100</v>
      </c>
      <c r="J52" s="54">
        <f t="shared" si="22"/>
        <v>17</v>
      </c>
      <c r="K52" s="54">
        <f t="shared" si="22"/>
        <v>100</v>
      </c>
      <c r="L52" s="54">
        <f t="shared" si="22"/>
        <v>17</v>
      </c>
      <c r="M52" s="54">
        <f t="shared" si="22"/>
        <v>100</v>
      </c>
    </row>
    <row r="53" spans="2:13" x14ac:dyDescent="0.3">
      <c r="B53" s="49" t="s">
        <v>634</v>
      </c>
      <c r="C53" s="49" t="s">
        <v>659</v>
      </c>
      <c r="D53" s="43">
        <f>E53/100*17</f>
        <v>13.166666666666668</v>
      </c>
      <c r="E53" s="50">
        <f>(GA32+GD32+GG32+GJ32+GM32+GP32)/6</f>
        <v>77.450980392156865</v>
      </c>
      <c r="F53" s="48"/>
      <c r="G53" s="48"/>
      <c r="H53" s="48"/>
      <c r="I53" s="48"/>
      <c r="J53" s="48"/>
      <c r="K53" s="48"/>
      <c r="L53" s="48"/>
      <c r="M53" s="48"/>
    </row>
    <row r="54" spans="2:13" x14ac:dyDescent="0.3">
      <c r="B54" s="49" t="s">
        <v>636</v>
      </c>
      <c r="C54" s="49" t="s">
        <v>659</v>
      </c>
      <c r="D54" s="93">
        <f t="shared" ref="D54:D55" si="23">E54/100*17</f>
        <v>3.833333333333333</v>
      </c>
      <c r="E54" s="50">
        <f>(GB32+GE32+GH32+GK32+GN32+GQ32)/6</f>
        <v>22.549019607843135</v>
      </c>
      <c r="F54" s="48"/>
      <c r="G54" s="48"/>
      <c r="H54" s="48"/>
      <c r="I54" s="48"/>
      <c r="J54" s="48"/>
      <c r="K54" s="48"/>
      <c r="L54" s="48"/>
      <c r="M54" s="48"/>
    </row>
    <row r="55" spans="2:13" x14ac:dyDescent="0.3">
      <c r="B55" s="49" t="s">
        <v>637</v>
      </c>
      <c r="C55" s="49" t="s">
        <v>659</v>
      </c>
      <c r="D55" s="93">
        <f t="shared" si="23"/>
        <v>0</v>
      </c>
      <c r="E55" s="50">
        <f>(GC32+GF32+GI32+GL32+GO32+GR32)/6</f>
        <v>0</v>
      </c>
      <c r="F55" s="48"/>
      <c r="G55" s="48"/>
      <c r="H55" s="48"/>
      <c r="I55" s="48"/>
      <c r="J55" s="48"/>
      <c r="K55" s="48"/>
      <c r="L55" s="48"/>
      <c r="M55" s="48"/>
    </row>
    <row r="56" spans="2:13" x14ac:dyDescent="0.3">
      <c r="B56" s="49"/>
      <c r="C56" s="49"/>
      <c r="D56" s="54">
        <f>SUM(D53:D55)</f>
        <v>17</v>
      </c>
      <c r="E56" s="55">
        <f>SUM(E53:E55)</f>
        <v>100</v>
      </c>
      <c r="F56" s="48"/>
      <c r="G56" s="48"/>
      <c r="H56" s="48"/>
      <c r="I56" s="48"/>
      <c r="J56" s="48"/>
      <c r="K56" s="48"/>
      <c r="L56" s="48"/>
      <c r="M56" s="48"/>
    </row>
  </sheetData>
  <mergeCells count="161">
    <mergeCell ref="C4:T4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AJ11:AL11"/>
    <mergeCell ref="L48:M48"/>
    <mergeCell ref="B34:E34"/>
    <mergeCell ref="D39:E39"/>
    <mergeCell ref="F39:G39"/>
    <mergeCell ref="H39:I39"/>
    <mergeCell ref="F48:G48"/>
    <mergeCell ref="D48:E48"/>
    <mergeCell ref="H48:I48"/>
    <mergeCell ref="J48:K48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31:B31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32:B32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topLeftCell="A20" workbookViewId="0">
      <selection activeCell="D43" sqref="D43"/>
    </sheetView>
  </sheetViews>
  <sheetFormatPr defaultRowHeight="14.4" x14ac:dyDescent="0.3"/>
  <cols>
    <col min="2" max="2" width="25.88671875" customWidth="1"/>
    <col min="4" max="5" width="12" bestFit="1" customWidth="1"/>
    <col min="6" max="13" width="9.33203125" bestFit="1" customWidth="1"/>
    <col min="254" max="254" width="9.109375" customWidth="1"/>
    <col min="255" max="255" width="0.109375" customWidth="1"/>
    <col min="256" max="263" width="9.109375" hidden="1" customWidth="1"/>
  </cols>
  <sheetData>
    <row r="1" spans="1:283" ht="15.6" x14ac:dyDescent="0.3">
      <c r="A1" s="6" t="s">
        <v>42</v>
      </c>
      <c r="B1" s="14" t="s">
        <v>1157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6" x14ac:dyDescent="0.3">
      <c r="A2" s="8" t="s">
        <v>665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47" t="s">
        <v>1166</v>
      </c>
      <c r="JW2" s="147"/>
    </row>
    <row r="3" spans="1:283" ht="15.6" x14ac:dyDescent="0.3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3"/>
      <c r="JW3" s="53"/>
    </row>
    <row r="4" spans="1:283" ht="18" x14ac:dyDescent="0.35">
      <c r="A4" s="176" t="s">
        <v>0</v>
      </c>
      <c r="B4" s="176" t="s">
        <v>162</v>
      </c>
      <c r="C4" s="191" t="s">
        <v>335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1" t="s">
        <v>271</v>
      </c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2"/>
      <c r="BL4" s="192"/>
      <c r="BM4" s="192"/>
      <c r="BN4" s="192"/>
      <c r="BO4" s="192"/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2"/>
      <c r="CL4" s="192"/>
      <c r="CM4" s="192"/>
      <c r="CN4" s="192"/>
      <c r="CO4" s="192"/>
      <c r="CP4" s="192"/>
      <c r="CQ4" s="192"/>
      <c r="CR4" s="192"/>
      <c r="CS4" s="192"/>
      <c r="CT4" s="192"/>
      <c r="CU4" s="192"/>
      <c r="CV4" s="192"/>
      <c r="CW4" s="192"/>
      <c r="CX4" s="192"/>
      <c r="CY4" s="192"/>
      <c r="CZ4" s="192"/>
      <c r="DA4" s="192"/>
      <c r="DB4" s="192"/>
      <c r="DC4" s="192"/>
      <c r="DD4" s="191" t="s">
        <v>742</v>
      </c>
      <c r="DE4" s="192"/>
      <c r="DF4" s="192"/>
      <c r="DG4" s="192"/>
      <c r="DH4" s="192"/>
      <c r="DI4" s="192"/>
      <c r="DJ4" s="192"/>
      <c r="DK4" s="192"/>
      <c r="DL4" s="192"/>
      <c r="DM4" s="192"/>
      <c r="DN4" s="192"/>
      <c r="DO4" s="192"/>
      <c r="DP4" s="192"/>
      <c r="DQ4" s="192"/>
      <c r="DR4" s="192"/>
      <c r="DS4" s="192"/>
      <c r="DT4" s="192"/>
      <c r="DU4" s="192"/>
      <c r="DV4" s="192"/>
      <c r="DW4" s="192"/>
      <c r="DX4" s="192"/>
      <c r="DY4" s="191" t="s">
        <v>279</v>
      </c>
      <c r="DZ4" s="192"/>
      <c r="EA4" s="192"/>
      <c r="EB4" s="192"/>
      <c r="EC4" s="192"/>
      <c r="ED4" s="192"/>
      <c r="EE4" s="192"/>
      <c r="EF4" s="192"/>
      <c r="EG4" s="192"/>
      <c r="EH4" s="192"/>
      <c r="EI4" s="192"/>
      <c r="EJ4" s="192"/>
      <c r="EK4" s="192"/>
      <c r="EL4" s="192"/>
      <c r="EM4" s="192"/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192"/>
      <c r="FG4" s="192"/>
      <c r="FH4" s="192"/>
      <c r="FI4" s="192"/>
      <c r="FJ4" s="192"/>
      <c r="FK4" s="192"/>
      <c r="FL4" s="192"/>
      <c r="FM4" s="192"/>
      <c r="FN4" s="192"/>
      <c r="FO4" s="192"/>
      <c r="FP4" s="192"/>
      <c r="FQ4" s="192"/>
      <c r="FR4" s="192"/>
      <c r="FS4" s="192"/>
      <c r="FT4" s="192"/>
      <c r="FU4" s="192"/>
      <c r="FV4" s="192"/>
      <c r="FW4" s="192"/>
      <c r="FX4" s="192"/>
      <c r="FY4" s="192"/>
      <c r="FZ4" s="192"/>
      <c r="GA4" s="192"/>
      <c r="GB4" s="192"/>
      <c r="GC4" s="192"/>
      <c r="GD4" s="192"/>
      <c r="GE4" s="192"/>
      <c r="GF4" s="192"/>
      <c r="GG4" s="192"/>
      <c r="GH4" s="192"/>
      <c r="GI4" s="192"/>
      <c r="GJ4" s="192"/>
      <c r="GK4" s="192"/>
      <c r="GL4" s="192"/>
      <c r="GM4" s="192"/>
      <c r="GN4" s="192"/>
      <c r="GO4" s="192"/>
      <c r="GP4" s="192"/>
      <c r="GQ4" s="192"/>
      <c r="GR4" s="192"/>
      <c r="GS4" s="192"/>
      <c r="GT4" s="192"/>
      <c r="GU4" s="192"/>
      <c r="GV4" s="192"/>
      <c r="GW4" s="192"/>
      <c r="GX4" s="192"/>
      <c r="GY4" s="192"/>
      <c r="GZ4" s="192"/>
      <c r="HA4" s="192"/>
      <c r="HB4" s="192"/>
      <c r="HC4" s="192"/>
      <c r="HD4" s="192"/>
      <c r="HE4" s="192"/>
      <c r="HF4" s="192"/>
      <c r="HG4" s="192"/>
      <c r="HH4" s="192"/>
      <c r="HI4" s="192"/>
      <c r="HJ4" s="192"/>
      <c r="HK4" s="192"/>
      <c r="HL4" s="192"/>
      <c r="HM4" s="192"/>
      <c r="HN4" s="192"/>
      <c r="HO4" s="192"/>
      <c r="HP4" s="192"/>
      <c r="HQ4" s="192"/>
      <c r="HR4" s="192"/>
      <c r="HS4" s="192"/>
      <c r="HT4" s="192"/>
      <c r="HU4" s="192"/>
      <c r="HV4" s="192"/>
      <c r="HW4" s="192"/>
      <c r="HX4" s="192"/>
      <c r="HY4" s="192"/>
      <c r="HZ4" s="191" t="s">
        <v>1158</v>
      </c>
      <c r="IA4" s="192"/>
      <c r="IB4" s="192"/>
      <c r="IC4" s="192"/>
      <c r="ID4" s="192"/>
      <c r="IE4" s="192"/>
      <c r="IF4" s="192"/>
      <c r="IG4" s="192"/>
      <c r="IH4" s="192"/>
      <c r="II4" s="192"/>
      <c r="IJ4" s="192"/>
      <c r="IK4" s="192"/>
      <c r="IL4" s="192"/>
      <c r="IM4" s="192"/>
      <c r="IN4" s="192"/>
      <c r="IO4" s="192"/>
      <c r="IP4" s="192"/>
      <c r="IQ4" s="192"/>
      <c r="IR4" s="192"/>
      <c r="IS4" s="192"/>
      <c r="IT4" s="192"/>
    </row>
    <row r="5" spans="1:283" ht="15" customHeight="1" x14ac:dyDescent="0.3">
      <c r="A5" s="180"/>
      <c r="B5" s="180"/>
      <c r="C5" s="164" t="s">
        <v>1165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64" t="s">
        <v>336</v>
      </c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52" t="s">
        <v>273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3" t="s">
        <v>337</v>
      </c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2" t="s">
        <v>303</v>
      </c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64" t="s">
        <v>304</v>
      </c>
      <c r="DE5" s="164"/>
      <c r="DF5" s="164"/>
      <c r="DG5" s="164"/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64"/>
      <c r="DW5" s="164"/>
      <c r="DX5" s="164"/>
      <c r="DY5" s="164" t="s">
        <v>280</v>
      </c>
      <c r="DZ5" s="164"/>
      <c r="EA5" s="164"/>
      <c r="EB5" s="164"/>
      <c r="EC5" s="164"/>
      <c r="ED5" s="164"/>
      <c r="EE5" s="164"/>
      <c r="EF5" s="164"/>
      <c r="EG5" s="164"/>
      <c r="EH5" s="164"/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57" t="s">
        <v>275</v>
      </c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7"/>
      <c r="FI5" s="157"/>
      <c r="FJ5" s="157"/>
      <c r="FK5" s="157"/>
      <c r="FL5" s="157"/>
      <c r="FM5" s="157"/>
      <c r="FN5" s="157"/>
      <c r="FO5" s="152" t="s">
        <v>281</v>
      </c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68" t="s">
        <v>282</v>
      </c>
      <c r="GK5" s="169"/>
      <c r="GL5" s="169"/>
      <c r="GM5" s="169"/>
      <c r="GN5" s="169"/>
      <c r="GO5" s="169"/>
      <c r="GP5" s="169"/>
      <c r="GQ5" s="169"/>
      <c r="GR5" s="169"/>
      <c r="GS5" s="169"/>
      <c r="GT5" s="169"/>
      <c r="GU5" s="169"/>
      <c r="GV5" s="169"/>
      <c r="GW5" s="169"/>
      <c r="GX5" s="169"/>
      <c r="GY5" s="169"/>
      <c r="GZ5" s="169"/>
      <c r="HA5" s="169"/>
      <c r="HB5" s="169"/>
      <c r="HC5" s="169"/>
      <c r="HD5" s="170"/>
      <c r="HE5" s="171" t="s">
        <v>41</v>
      </c>
      <c r="HF5" s="172"/>
      <c r="HG5" s="172"/>
      <c r="HH5" s="172"/>
      <c r="HI5" s="172"/>
      <c r="HJ5" s="172"/>
      <c r="HK5" s="172"/>
      <c r="HL5" s="172"/>
      <c r="HM5" s="172"/>
      <c r="HN5" s="172"/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73"/>
      <c r="HZ5" s="152" t="s">
        <v>1167</v>
      </c>
      <c r="IA5" s="152"/>
      <c r="IB5" s="152"/>
      <c r="IC5" s="152"/>
      <c r="ID5" s="152"/>
      <c r="IE5" s="152"/>
      <c r="IF5" s="152"/>
      <c r="IG5" s="152"/>
      <c r="IH5" s="152"/>
      <c r="II5" s="152"/>
      <c r="IJ5" s="152"/>
      <c r="IK5" s="152"/>
      <c r="IL5" s="152"/>
      <c r="IM5" s="152"/>
      <c r="IN5" s="152"/>
      <c r="IO5" s="152"/>
      <c r="IP5" s="152"/>
      <c r="IQ5" s="152"/>
      <c r="IR5" s="152"/>
      <c r="IS5" s="152"/>
      <c r="IT5" s="152"/>
      <c r="IU5" s="152"/>
      <c r="IV5" s="152"/>
      <c r="IW5" s="152"/>
      <c r="IX5" s="152"/>
      <c r="IY5" s="152"/>
      <c r="IZ5" s="152"/>
      <c r="JA5" s="152"/>
      <c r="JB5" s="152"/>
      <c r="JC5" s="152"/>
    </row>
    <row r="6" spans="1:283" ht="4.2" hidden="1" customHeight="1" x14ac:dyDescent="0.3">
      <c r="A6" s="180"/>
      <c r="B6" s="18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52"/>
      <c r="IA6" s="152"/>
      <c r="IB6" s="152"/>
      <c r="IC6" s="152"/>
      <c r="ID6" s="152"/>
      <c r="IE6" s="152"/>
      <c r="IF6" s="152"/>
      <c r="IG6" s="152"/>
      <c r="IH6" s="152"/>
      <c r="II6" s="152"/>
      <c r="IJ6" s="152"/>
      <c r="IK6" s="152"/>
      <c r="IL6" s="152"/>
      <c r="IM6" s="152"/>
      <c r="IN6" s="152"/>
      <c r="IO6" s="152"/>
      <c r="IP6" s="152"/>
      <c r="IQ6" s="152"/>
      <c r="IR6" s="152"/>
      <c r="IS6" s="152"/>
      <c r="IT6" s="152"/>
      <c r="IU6" s="152"/>
      <c r="IV6" s="152"/>
      <c r="IW6" s="152"/>
      <c r="IX6" s="152"/>
      <c r="IY6" s="152"/>
      <c r="IZ6" s="152"/>
      <c r="JA6" s="152"/>
      <c r="JB6" s="152"/>
      <c r="JC6" s="152"/>
    </row>
    <row r="7" spans="1:283" ht="16.2" hidden="1" customHeight="1" thickBot="1" x14ac:dyDescent="0.35">
      <c r="A7" s="180"/>
      <c r="B7" s="18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52"/>
      <c r="IA7" s="152"/>
      <c r="IB7" s="152"/>
      <c r="IC7" s="152"/>
      <c r="ID7" s="152"/>
      <c r="IE7" s="152"/>
      <c r="IF7" s="152"/>
      <c r="IG7" s="152"/>
      <c r="IH7" s="152"/>
      <c r="II7" s="152"/>
      <c r="IJ7" s="152"/>
      <c r="IK7" s="152"/>
      <c r="IL7" s="152"/>
      <c r="IM7" s="152"/>
      <c r="IN7" s="152"/>
      <c r="IO7" s="152"/>
      <c r="IP7" s="152"/>
      <c r="IQ7" s="152"/>
      <c r="IR7" s="152"/>
      <c r="IS7" s="152"/>
      <c r="IT7" s="152"/>
      <c r="IU7" s="152"/>
      <c r="IV7" s="152"/>
      <c r="IW7" s="152"/>
      <c r="IX7" s="152"/>
      <c r="IY7" s="152"/>
      <c r="IZ7" s="152"/>
      <c r="JA7" s="152"/>
      <c r="JB7" s="152"/>
      <c r="JC7" s="152"/>
    </row>
    <row r="8" spans="1:283" ht="17.399999999999999" hidden="1" customHeight="1" thickBot="1" x14ac:dyDescent="0.35">
      <c r="A8" s="180"/>
      <c r="B8" s="18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52"/>
      <c r="IA8" s="152"/>
      <c r="IB8" s="152"/>
      <c r="IC8" s="152"/>
      <c r="ID8" s="152"/>
      <c r="IE8" s="152"/>
      <c r="IF8" s="152"/>
      <c r="IG8" s="152"/>
      <c r="IH8" s="152"/>
      <c r="II8" s="152"/>
      <c r="IJ8" s="152"/>
      <c r="IK8" s="152"/>
      <c r="IL8" s="152"/>
      <c r="IM8" s="152"/>
      <c r="IN8" s="152"/>
      <c r="IO8" s="152"/>
      <c r="IP8" s="152"/>
      <c r="IQ8" s="152"/>
      <c r="IR8" s="152"/>
      <c r="IS8" s="152"/>
      <c r="IT8" s="152"/>
      <c r="IU8" s="152"/>
      <c r="IV8" s="152"/>
      <c r="IW8" s="152"/>
      <c r="IX8" s="152"/>
      <c r="IY8" s="152"/>
      <c r="IZ8" s="152"/>
      <c r="JA8" s="152"/>
      <c r="JB8" s="152"/>
      <c r="JC8" s="152"/>
    </row>
    <row r="9" spans="1:283" ht="18" hidden="1" customHeight="1" thickBot="1" x14ac:dyDescent="0.35">
      <c r="A9" s="180"/>
      <c r="B9" s="18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  <c r="IU9" s="152"/>
      <c r="IV9" s="152"/>
      <c r="IW9" s="152"/>
      <c r="IX9" s="152"/>
      <c r="IY9" s="152"/>
      <c r="IZ9" s="152"/>
      <c r="JA9" s="152"/>
      <c r="JB9" s="152"/>
      <c r="JC9" s="152"/>
    </row>
    <row r="10" spans="1:283" ht="30" hidden="1" customHeight="1" thickBot="1" x14ac:dyDescent="0.35">
      <c r="A10" s="180"/>
      <c r="B10" s="18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52"/>
      <c r="IA10" s="152"/>
      <c r="IB10" s="152"/>
      <c r="IC10" s="152"/>
      <c r="ID10" s="152"/>
      <c r="IE10" s="152"/>
      <c r="IF10" s="152"/>
      <c r="IG10" s="152"/>
      <c r="IH10" s="152"/>
      <c r="II10" s="152"/>
      <c r="IJ10" s="152"/>
      <c r="IK10" s="152"/>
      <c r="IL10" s="152"/>
      <c r="IM10" s="152"/>
      <c r="IN10" s="152"/>
      <c r="IO10" s="152"/>
      <c r="IP10" s="152"/>
      <c r="IQ10" s="152"/>
      <c r="IR10" s="152"/>
      <c r="IS10" s="152"/>
      <c r="IT10" s="152"/>
      <c r="IU10" s="152"/>
      <c r="IV10" s="152"/>
      <c r="IW10" s="152"/>
      <c r="IX10" s="152"/>
      <c r="IY10" s="152"/>
      <c r="IZ10" s="152"/>
      <c r="JA10" s="152"/>
      <c r="JB10" s="152"/>
      <c r="JC10" s="152"/>
    </row>
    <row r="11" spans="1:283" ht="15.6" x14ac:dyDescent="0.3">
      <c r="A11" s="180"/>
      <c r="B11" s="180"/>
      <c r="C11" s="158" t="s">
        <v>114</v>
      </c>
      <c r="D11" s="158" t="s">
        <v>2</v>
      </c>
      <c r="E11" s="158" t="s">
        <v>3</v>
      </c>
      <c r="F11" s="158" t="s">
        <v>115</v>
      </c>
      <c r="G11" s="158" t="s">
        <v>6</v>
      </c>
      <c r="H11" s="158" t="s">
        <v>7</v>
      </c>
      <c r="I11" s="158" t="s">
        <v>116</v>
      </c>
      <c r="J11" s="158"/>
      <c r="K11" s="158"/>
      <c r="L11" s="158" t="s">
        <v>155</v>
      </c>
      <c r="M11" s="158"/>
      <c r="N11" s="158"/>
      <c r="O11" s="158" t="s">
        <v>117</v>
      </c>
      <c r="P11" s="158"/>
      <c r="Q11" s="158"/>
      <c r="R11" s="158" t="s">
        <v>118</v>
      </c>
      <c r="S11" s="158"/>
      <c r="T11" s="158"/>
      <c r="U11" s="158" t="s">
        <v>119</v>
      </c>
      <c r="V11" s="158"/>
      <c r="W11" s="158"/>
      <c r="X11" s="158" t="s">
        <v>120</v>
      </c>
      <c r="Y11" s="158"/>
      <c r="Z11" s="158"/>
      <c r="AA11" s="158" t="s">
        <v>121</v>
      </c>
      <c r="AB11" s="158"/>
      <c r="AC11" s="158"/>
      <c r="AD11" s="158" t="s">
        <v>1006</v>
      </c>
      <c r="AE11" s="158"/>
      <c r="AF11" s="158"/>
      <c r="AG11" s="158" t="s">
        <v>156</v>
      </c>
      <c r="AH11" s="158"/>
      <c r="AI11" s="158"/>
      <c r="AJ11" s="153" t="s">
        <v>122</v>
      </c>
      <c r="AK11" s="153"/>
      <c r="AL11" s="153"/>
      <c r="AM11" s="153" t="s">
        <v>1015</v>
      </c>
      <c r="AN11" s="153"/>
      <c r="AO11" s="153"/>
      <c r="AP11" s="158" t="s">
        <v>123</v>
      </c>
      <c r="AQ11" s="158"/>
      <c r="AR11" s="158"/>
      <c r="AS11" s="158" t="s">
        <v>124</v>
      </c>
      <c r="AT11" s="158"/>
      <c r="AU11" s="158"/>
      <c r="AV11" s="153" t="s">
        <v>125</v>
      </c>
      <c r="AW11" s="153"/>
      <c r="AX11" s="153"/>
      <c r="AY11" s="158" t="s">
        <v>126</v>
      </c>
      <c r="AZ11" s="158"/>
      <c r="BA11" s="158"/>
      <c r="BB11" s="158" t="s">
        <v>127</v>
      </c>
      <c r="BC11" s="158"/>
      <c r="BD11" s="158"/>
      <c r="BE11" s="158" t="s">
        <v>128</v>
      </c>
      <c r="BF11" s="158"/>
      <c r="BG11" s="158"/>
      <c r="BH11" s="158" t="s">
        <v>129</v>
      </c>
      <c r="BI11" s="158"/>
      <c r="BJ11" s="158"/>
      <c r="BK11" s="158" t="s">
        <v>1021</v>
      </c>
      <c r="BL11" s="158"/>
      <c r="BM11" s="158"/>
      <c r="BN11" s="153" t="s">
        <v>130</v>
      </c>
      <c r="BO11" s="153"/>
      <c r="BP11" s="153"/>
      <c r="BQ11" s="153" t="s">
        <v>131</v>
      </c>
      <c r="BR11" s="153"/>
      <c r="BS11" s="153"/>
      <c r="BT11" s="153" t="s">
        <v>132</v>
      </c>
      <c r="BU11" s="153"/>
      <c r="BV11" s="153"/>
      <c r="BW11" s="153" t="s">
        <v>133</v>
      </c>
      <c r="BX11" s="153"/>
      <c r="BY11" s="153"/>
      <c r="BZ11" s="153" t="s">
        <v>134</v>
      </c>
      <c r="CA11" s="153"/>
      <c r="CB11" s="153"/>
      <c r="CC11" s="153" t="s">
        <v>135</v>
      </c>
      <c r="CD11" s="153"/>
      <c r="CE11" s="153"/>
      <c r="CF11" s="153" t="s">
        <v>136</v>
      </c>
      <c r="CG11" s="153"/>
      <c r="CH11" s="153"/>
      <c r="CI11" s="153" t="s">
        <v>137</v>
      </c>
      <c r="CJ11" s="153"/>
      <c r="CK11" s="153"/>
      <c r="CL11" s="153" t="s">
        <v>138</v>
      </c>
      <c r="CM11" s="153"/>
      <c r="CN11" s="153"/>
      <c r="CO11" s="153" t="s">
        <v>157</v>
      </c>
      <c r="CP11" s="153"/>
      <c r="CQ11" s="153"/>
      <c r="CR11" s="153" t="s">
        <v>139</v>
      </c>
      <c r="CS11" s="153"/>
      <c r="CT11" s="153"/>
      <c r="CU11" s="153" t="s">
        <v>140</v>
      </c>
      <c r="CV11" s="153"/>
      <c r="CW11" s="153"/>
      <c r="CX11" s="153" t="s">
        <v>141</v>
      </c>
      <c r="CY11" s="153"/>
      <c r="CZ11" s="153"/>
      <c r="DA11" s="153" t="s">
        <v>142</v>
      </c>
      <c r="DB11" s="153"/>
      <c r="DC11" s="153"/>
      <c r="DD11" s="153" t="s">
        <v>338</v>
      </c>
      <c r="DE11" s="153"/>
      <c r="DF11" s="153"/>
      <c r="DG11" s="153" t="s">
        <v>339</v>
      </c>
      <c r="DH11" s="153"/>
      <c r="DI11" s="153"/>
      <c r="DJ11" s="153" t="s">
        <v>340</v>
      </c>
      <c r="DK11" s="153"/>
      <c r="DL11" s="153"/>
      <c r="DM11" s="153" t="s">
        <v>341</v>
      </c>
      <c r="DN11" s="153"/>
      <c r="DO11" s="153"/>
      <c r="DP11" s="153" t="s">
        <v>342</v>
      </c>
      <c r="DQ11" s="153"/>
      <c r="DR11" s="153"/>
      <c r="DS11" s="153" t="s">
        <v>343</v>
      </c>
      <c r="DT11" s="153"/>
      <c r="DU11" s="153"/>
      <c r="DV11" s="153" t="s">
        <v>344</v>
      </c>
      <c r="DW11" s="153"/>
      <c r="DX11" s="153"/>
      <c r="DY11" s="153" t="s">
        <v>143</v>
      </c>
      <c r="DZ11" s="153"/>
      <c r="EA11" s="153"/>
      <c r="EB11" s="153" t="s">
        <v>144</v>
      </c>
      <c r="EC11" s="153"/>
      <c r="ED11" s="153"/>
      <c r="EE11" s="153" t="s">
        <v>145</v>
      </c>
      <c r="EF11" s="153"/>
      <c r="EG11" s="153"/>
      <c r="EH11" s="153" t="s">
        <v>158</v>
      </c>
      <c r="EI11" s="153"/>
      <c r="EJ11" s="153"/>
      <c r="EK11" s="153" t="s">
        <v>146</v>
      </c>
      <c r="EL11" s="153"/>
      <c r="EM11" s="153"/>
      <c r="EN11" s="153" t="s">
        <v>147</v>
      </c>
      <c r="EO11" s="153"/>
      <c r="EP11" s="153"/>
      <c r="EQ11" s="153" t="s">
        <v>148</v>
      </c>
      <c r="ER11" s="153"/>
      <c r="ES11" s="153"/>
      <c r="ET11" s="153" t="s">
        <v>149</v>
      </c>
      <c r="EU11" s="153"/>
      <c r="EV11" s="153"/>
      <c r="EW11" s="153" t="s">
        <v>150</v>
      </c>
      <c r="EX11" s="153"/>
      <c r="EY11" s="153"/>
      <c r="EZ11" s="153" t="s">
        <v>151</v>
      </c>
      <c r="FA11" s="153"/>
      <c r="FB11" s="153"/>
      <c r="FC11" s="153" t="s">
        <v>152</v>
      </c>
      <c r="FD11" s="153"/>
      <c r="FE11" s="153"/>
      <c r="FF11" s="153" t="s">
        <v>153</v>
      </c>
      <c r="FG11" s="153"/>
      <c r="FH11" s="153"/>
      <c r="FI11" s="153" t="s">
        <v>154</v>
      </c>
      <c r="FJ11" s="153"/>
      <c r="FK11" s="153"/>
      <c r="FL11" s="153" t="s">
        <v>159</v>
      </c>
      <c r="FM11" s="153"/>
      <c r="FN11" s="153"/>
      <c r="FO11" s="153" t="s">
        <v>160</v>
      </c>
      <c r="FP11" s="153"/>
      <c r="FQ11" s="153"/>
      <c r="FR11" s="153" t="s">
        <v>345</v>
      </c>
      <c r="FS11" s="153"/>
      <c r="FT11" s="153"/>
      <c r="FU11" s="153" t="s">
        <v>346</v>
      </c>
      <c r="FV11" s="153"/>
      <c r="FW11" s="153"/>
      <c r="FX11" s="153" t="s">
        <v>347</v>
      </c>
      <c r="FY11" s="153"/>
      <c r="FZ11" s="153"/>
      <c r="GA11" s="153" t="s">
        <v>348</v>
      </c>
      <c r="GB11" s="153"/>
      <c r="GC11" s="153"/>
      <c r="GD11" s="153" t="s">
        <v>349</v>
      </c>
      <c r="GE11" s="153"/>
      <c r="GF11" s="153"/>
      <c r="GG11" s="153" t="s">
        <v>350</v>
      </c>
      <c r="GH11" s="153"/>
      <c r="GI11" s="153"/>
      <c r="GJ11" s="153" t="s">
        <v>1099</v>
      </c>
      <c r="GK11" s="153"/>
      <c r="GL11" s="153"/>
      <c r="GM11" s="153" t="s">
        <v>1100</v>
      </c>
      <c r="GN11" s="153"/>
      <c r="GO11" s="153"/>
      <c r="GP11" s="153" t="s">
        <v>1102</v>
      </c>
      <c r="GQ11" s="153"/>
      <c r="GR11" s="153"/>
      <c r="GS11" s="153" t="s">
        <v>1106</v>
      </c>
      <c r="GT11" s="153"/>
      <c r="GU11" s="153"/>
      <c r="GV11" s="153" t="s">
        <v>1112</v>
      </c>
      <c r="GW11" s="153"/>
      <c r="GX11" s="153"/>
      <c r="GY11" s="153" t="s">
        <v>1113</v>
      </c>
      <c r="GZ11" s="153"/>
      <c r="HA11" s="153"/>
      <c r="HB11" s="153" t="s">
        <v>1117</v>
      </c>
      <c r="HC11" s="153"/>
      <c r="HD11" s="153"/>
      <c r="HE11" s="153" t="s">
        <v>1118</v>
      </c>
      <c r="HF11" s="153"/>
      <c r="HG11" s="153"/>
      <c r="HH11" s="153" t="s">
        <v>1120</v>
      </c>
      <c r="HI11" s="153"/>
      <c r="HJ11" s="153"/>
      <c r="HK11" s="153" t="s">
        <v>1124</v>
      </c>
      <c r="HL11" s="153"/>
      <c r="HM11" s="153"/>
      <c r="HN11" s="153" t="s">
        <v>1126</v>
      </c>
      <c r="HO11" s="153"/>
      <c r="HP11" s="153"/>
      <c r="HQ11" s="153" t="s">
        <v>1129</v>
      </c>
      <c r="HR11" s="153"/>
      <c r="HS11" s="153"/>
      <c r="HT11" s="153" t="s">
        <v>1134</v>
      </c>
      <c r="HU11" s="153"/>
      <c r="HV11" s="153"/>
      <c r="HW11" s="153" t="s">
        <v>1135</v>
      </c>
      <c r="HX11" s="153"/>
      <c r="HY11" s="153"/>
      <c r="HZ11" s="153" t="s">
        <v>351</v>
      </c>
      <c r="IA11" s="153"/>
      <c r="IB11" s="153"/>
      <c r="IC11" s="153" t="s">
        <v>352</v>
      </c>
      <c r="ID11" s="153"/>
      <c r="IE11" s="153"/>
      <c r="IF11" s="153" t="s">
        <v>353</v>
      </c>
      <c r="IG11" s="153"/>
      <c r="IH11" s="153"/>
      <c r="II11" s="153" t="s">
        <v>354</v>
      </c>
      <c r="IJ11" s="153"/>
      <c r="IK11" s="153"/>
      <c r="IL11" s="153" t="s">
        <v>355</v>
      </c>
      <c r="IM11" s="153"/>
      <c r="IN11" s="153"/>
      <c r="IO11" s="153" t="s">
        <v>356</v>
      </c>
      <c r="IP11" s="153"/>
      <c r="IQ11" s="153"/>
      <c r="IR11" s="141" t="s">
        <v>357</v>
      </c>
      <c r="IS11" s="142"/>
      <c r="IT11" s="143"/>
      <c r="IU11" s="64"/>
      <c r="IV11" s="64"/>
      <c r="IW11" s="64"/>
      <c r="IX11" s="64"/>
    </row>
    <row r="12" spans="1:283" ht="91.5" customHeight="1" x14ac:dyDescent="0.3">
      <c r="A12" s="180"/>
      <c r="B12" s="180"/>
      <c r="C12" s="113" t="s">
        <v>991</v>
      </c>
      <c r="D12" s="113"/>
      <c r="E12" s="113"/>
      <c r="F12" s="111" t="s">
        <v>994</v>
      </c>
      <c r="G12" s="111"/>
      <c r="H12" s="111"/>
      <c r="I12" s="111" t="s">
        <v>995</v>
      </c>
      <c r="J12" s="111"/>
      <c r="K12" s="111"/>
      <c r="L12" s="111" t="s">
        <v>999</v>
      </c>
      <c r="M12" s="111"/>
      <c r="N12" s="111"/>
      <c r="O12" s="111" t="s">
        <v>1000</v>
      </c>
      <c r="P12" s="111"/>
      <c r="Q12" s="111"/>
      <c r="R12" s="111" t="s">
        <v>1001</v>
      </c>
      <c r="S12" s="111"/>
      <c r="T12" s="111"/>
      <c r="U12" s="111" t="s">
        <v>493</v>
      </c>
      <c r="V12" s="111"/>
      <c r="W12" s="111"/>
      <c r="X12" s="111" t="s">
        <v>1152</v>
      </c>
      <c r="Y12" s="111"/>
      <c r="Z12" s="111"/>
      <c r="AA12" s="113" t="s">
        <v>496</v>
      </c>
      <c r="AB12" s="113"/>
      <c r="AC12" s="113"/>
      <c r="AD12" s="113" t="s">
        <v>1007</v>
      </c>
      <c r="AE12" s="113"/>
      <c r="AF12" s="113"/>
      <c r="AG12" s="111" t="s">
        <v>1008</v>
      </c>
      <c r="AH12" s="111"/>
      <c r="AI12" s="111"/>
      <c r="AJ12" s="111" t="s">
        <v>1012</v>
      </c>
      <c r="AK12" s="111"/>
      <c r="AL12" s="111"/>
      <c r="AM12" s="113" t="s">
        <v>1014</v>
      </c>
      <c r="AN12" s="113"/>
      <c r="AO12" s="113"/>
      <c r="AP12" s="111" t="s">
        <v>503</v>
      </c>
      <c r="AQ12" s="111"/>
      <c r="AR12" s="111"/>
      <c r="AS12" s="113" t="s">
        <v>1016</v>
      </c>
      <c r="AT12" s="113"/>
      <c r="AU12" s="113"/>
      <c r="AV12" s="111" t="s">
        <v>1017</v>
      </c>
      <c r="AW12" s="111"/>
      <c r="AX12" s="111"/>
      <c r="AY12" s="111" t="s">
        <v>509</v>
      </c>
      <c r="AZ12" s="111"/>
      <c r="BA12" s="111"/>
      <c r="BB12" s="111" t="s">
        <v>1018</v>
      </c>
      <c r="BC12" s="111"/>
      <c r="BD12" s="111"/>
      <c r="BE12" s="111" t="s">
        <v>1019</v>
      </c>
      <c r="BF12" s="111"/>
      <c r="BG12" s="111"/>
      <c r="BH12" s="111" t="s">
        <v>1020</v>
      </c>
      <c r="BI12" s="111"/>
      <c r="BJ12" s="111"/>
      <c r="BK12" s="111" t="s">
        <v>1026</v>
      </c>
      <c r="BL12" s="111"/>
      <c r="BM12" s="111"/>
      <c r="BN12" s="111" t="s">
        <v>1022</v>
      </c>
      <c r="BO12" s="111"/>
      <c r="BP12" s="111"/>
      <c r="BQ12" s="111" t="s">
        <v>1023</v>
      </c>
      <c r="BR12" s="111"/>
      <c r="BS12" s="111"/>
      <c r="BT12" s="111" t="s">
        <v>524</v>
      </c>
      <c r="BU12" s="111"/>
      <c r="BV12" s="111"/>
      <c r="BW12" s="111" t="s">
        <v>1031</v>
      </c>
      <c r="BX12" s="111"/>
      <c r="BY12" s="111"/>
      <c r="BZ12" s="111" t="s">
        <v>527</v>
      </c>
      <c r="CA12" s="111"/>
      <c r="CB12" s="111"/>
      <c r="CC12" s="111" t="s">
        <v>530</v>
      </c>
      <c r="CD12" s="111"/>
      <c r="CE12" s="111"/>
      <c r="CF12" s="111" t="s">
        <v>1034</v>
      </c>
      <c r="CG12" s="111"/>
      <c r="CH12" s="111"/>
      <c r="CI12" s="111" t="s">
        <v>1038</v>
      </c>
      <c r="CJ12" s="111"/>
      <c r="CK12" s="111"/>
      <c r="CL12" s="111" t="s">
        <v>1039</v>
      </c>
      <c r="CM12" s="111"/>
      <c r="CN12" s="111"/>
      <c r="CO12" s="111" t="s">
        <v>1040</v>
      </c>
      <c r="CP12" s="111"/>
      <c r="CQ12" s="111"/>
      <c r="CR12" s="111" t="s">
        <v>1041</v>
      </c>
      <c r="CS12" s="111"/>
      <c r="CT12" s="111"/>
      <c r="CU12" s="111" t="s">
        <v>1042</v>
      </c>
      <c r="CV12" s="111"/>
      <c r="CW12" s="111"/>
      <c r="CX12" s="111" t="s">
        <v>1043</v>
      </c>
      <c r="CY12" s="111"/>
      <c r="CZ12" s="111"/>
      <c r="DA12" s="111" t="s">
        <v>540</v>
      </c>
      <c r="DB12" s="111"/>
      <c r="DC12" s="111"/>
      <c r="DD12" s="111" t="s">
        <v>1048</v>
      </c>
      <c r="DE12" s="111"/>
      <c r="DF12" s="111"/>
      <c r="DG12" s="111" t="s">
        <v>1049</v>
      </c>
      <c r="DH12" s="111"/>
      <c r="DI12" s="111"/>
      <c r="DJ12" s="111" t="s">
        <v>1053</v>
      </c>
      <c r="DK12" s="111"/>
      <c r="DL12" s="111"/>
      <c r="DM12" s="111" t="s">
        <v>553</v>
      </c>
      <c r="DN12" s="111"/>
      <c r="DO12" s="111"/>
      <c r="DP12" s="111" t="s">
        <v>556</v>
      </c>
      <c r="DQ12" s="111"/>
      <c r="DR12" s="111"/>
      <c r="DS12" s="111" t="s">
        <v>1055</v>
      </c>
      <c r="DT12" s="111"/>
      <c r="DU12" s="111"/>
      <c r="DV12" s="111" t="s">
        <v>530</v>
      </c>
      <c r="DW12" s="111"/>
      <c r="DX12" s="111"/>
      <c r="DY12" s="111" t="s">
        <v>1060</v>
      </c>
      <c r="DZ12" s="111"/>
      <c r="EA12" s="111"/>
      <c r="EB12" s="111" t="s">
        <v>1061</v>
      </c>
      <c r="EC12" s="111"/>
      <c r="ED12" s="111"/>
      <c r="EE12" s="111" t="s">
        <v>565</v>
      </c>
      <c r="EF12" s="111"/>
      <c r="EG12" s="111"/>
      <c r="EH12" s="111" t="s">
        <v>1064</v>
      </c>
      <c r="EI12" s="111"/>
      <c r="EJ12" s="111"/>
      <c r="EK12" s="111" t="s">
        <v>569</v>
      </c>
      <c r="EL12" s="111"/>
      <c r="EM12" s="111"/>
      <c r="EN12" s="111" t="s">
        <v>570</v>
      </c>
      <c r="EO12" s="111"/>
      <c r="EP12" s="111"/>
      <c r="EQ12" s="111" t="s">
        <v>1067</v>
      </c>
      <c r="ER12" s="111"/>
      <c r="ES12" s="111"/>
      <c r="ET12" s="111" t="s">
        <v>1068</v>
      </c>
      <c r="EU12" s="111"/>
      <c r="EV12" s="111"/>
      <c r="EW12" s="111" t="s">
        <v>1069</v>
      </c>
      <c r="EX12" s="111"/>
      <c r="EY12" s="111"/>
      <c r="EZ12" s="111" t="s">
        <v>1070</v>
      </c>
      <c r="FA12" s="111"/>
      <c r="FB12" s="111"/>
      <c r="FC12" s="111" t="s">
        <v>1072</v>
      </c>
      <c r="FD12" s="111"/>
      <c r="FE12" s="111"/>
      <c r="FF12" s="111" t="s">
        <v>1079</v>
      </c>
      <c r="FG12" s="111"/>
      <c r="FH12" s="111"/>
      <c r="FI12" s="111" t="s">
        <v>1076</v>
      </c>
      <c r="FJ12" s="111"/>
      <c r="FK12" s="111"/>
      <c r="FL12" s="111" t="s">
        <v>1077</v>
      </c>
      <c r="FM12" s="111"/>
      <c r="FN12" s="111"/>
      <c r="FO12" s="158" t="s">
        <v>588</v>
      </c>
      <c r="FP12" s="158"/>
      <c r="FQ12" s="158"/>
      <c r="FR12" s="111" t="s">
        <v>1084</v>
      </c>
      <c r="FS12" s="111"/>
      <c r="FT12" s="111"/>
      <c r="FU12" s="111" t="s">
        <v>1086</v>
      </c>
      <c r="FV12" s="111"/>
      <c r="FW12" s="111"/>
      <c r="FX12" s="111" t="s">
        <v>593</v>
      </c>
      <c r="FY12" s="111"/>
      <c r="FZ12" s="111"/>
      <c r="GA12" s="111" t="s">
        <v>1088</v>
      </c>
      <c r="GB12" s="111"/>
      <c r="GC12" s="111"/>
      <c r="GD12" s="111" t="s">
        <v>1090</v>
      </c>
      <c r="GE12" s="111"/>
      <c r="GF12" s="111"/>
      <c r="GG12" s="111" t="s">
        <v>1094</v>
      </c>
      <c r="GH12" s="111"/>
      <c r="GI12" s="111"/>
      <c r="GJ12" s="113" t="s">
        <v>1095</v>
      </c>
      <c r="GK12" s="113"/>
      <c r="GL12" s="113"/>
      <c r="GM12" s="111" t="s">
        <v>601</v>
      </c>
      <c r="GN12" s="111"/>
      <c r="GO12" s="111"/>
      <c r="GP12" s="111" t="s">
        <v>1101</v>
      </c>
      <c r="GQ12" s="111"/>
      <c r="GR12" s="111"/>
      <c r="GS12" s="111" t="s">
        <v>1107</v>
      </c>
      <c r="GT12" s="111"/>
      <c r="GU12" s="111"/>
      <c r="GV12" s="111" t="s">
        <v>1108</v>
      </c>
      <c r="GW12" s="111"/>
      <c r="GX12" s="111"/>
      <c r="GY12" s="111" t="s">
        <v>606</v>
      </c>
      <c r="GZ12" s="111"/>
      <c r="HA12" s="111"/>
      <c r="HB12" s="111" t="s">
        <v>607</v>
      </c>
      <c r="HC12" s="111"/>
      <c r="HD12" s="111"/>
      <c r="HE12" s="111" t="s">
        <v>610</v>
      </c>
      <c r="HF12" s="111"/>
      <c r="HG12" s="111"/>
      <c r="HH12" s="111" t="s">
        <v>1119</v>
      </c>
      <c r="HI12" s="111"/>
      <c r="HJ12" s="111"/>
      <c r="HK12" s="111" t="s">
        <v>1125</v>
      </c>
      <c r="HL12" s="111"/>
      <c r="HM12" s="111"/>
      <c r="HN12" s="111" t="s">
        <v>1127</v>
      </c>
      <c r="HO12" s="111"/>
      <c r="HP12" s="111"/>
      <c r="HQ12" s="111" t="s">
        <v>1130</v>
      </c>
      <c r="HR12" s="111"/>
      <c r="HS12" s="111"/>
      <c r="HT12" s="111" t="s">
        <v>619</v>
      </c>
      <c r="HU12" s="111"/>
      <c r="HV12" s="111"/>
      <c r="HW12" s="111" t="s">
        <v>481</v>
      </c>
      <c r="HX12" s="111"/>
      <c r="HY12" s="111"/>
      <c r="HZ12" s="111" t="s">
        <v>1136</v>
      </c>
      <c r="IA12" s="111"/>
      <c r="IB12" s="111"/>
      <c r="IC12" s="111" t="s">
        <v>1139</v>
      </c>
      <c r="ID12" s="111"/>
      <c r="IE12" s="111"/>
      <c r="IF12" s="111" t="s">
        <v>625</v>
      </c>
      <c r="IG12" s="111"/>
      <c r="IH12" s="111"/>
      <c r="II12" s="111" t="s">
        <v>1143</v>
      </c>
      <c r="IJ12" s="111"/>
      <c r="IK12" s="111"/>
      <c r="IL12" s="111" t="s">
        <v>1144</v>
      </c>
      <c r="IM12" s="111"/>
      <c r="IN12" s="111"/>
      <c r="IO12" s="111" t="s">
        <v>1148</v>
      </c>
      <c r="IP12" s="111"/>
      <c r="IQ12" s="111"/>
      <c r="IR12" s="111" t="s">
        <v>629</v>
      </c>
      <c r="IS12" s="111"/>
      <c r="IT12" s="111"/>
      <c r="IU12" s="66"/>
      <c r="IV12" s="66"/>
      <c r="IW12" s="66"/>
      <c r="IX12" s="66"/>
    </row>
    <row r="13" spans="1:283" ht="131.25" customHeight="1" x14ac:dyDescent="0.3">
      <c r="A13" s="190"/>
      <c r="B13" s="190"/>
      <c r="C13" s="30" t="s">
        <v>668</v>
      </c>
      <c r="D13" s="30" t="s">
        <v>992</v>
      </c>
      <c r="E13" s="30" t="s">
        <v>993</v>
      </c>
      <c r="F13" s="30" t="s">
        <v>486</v>
      </c>
      <c r="G13" s="30" t="s">
        <v>487</v>
      </c>
      <c r="H13" s="30" t="s">
        <v>488</v>
      </c>
      <c r="I13" s="30" t="s">
        <v>996</v>
      </c>
      <c r="J13" s="30" t="s">
        <v>997</v>
      </c>
      <c r="K13" s="30" t="s">
        <v>998</v>
      </c>
      <c r="L13" s="30" t="s">
        <v>241</v>
      </c>
      <c r="M13" s="30" t="s">
        <v>489</v>
      </c>
      <c r="N13" s="30" t="s">
        <v>490</v>
      </c>
      <c r="O13" s="30" t="s">
        <v>405</v>
      </c>
      <c r="P13" s="30" t="s">
        <v>491</v>
      </c>
      <c r="Q13" s="30" t="s">
        <v>492</v>
      </c>
      <c r="R13" s="30" t="s">
        <v>185</v>
      </c>
      <c r="S13" s="30" t="s">
        <v>269</v>
      </c>
      <c r="T13" s="30" t="s">
        <v>239</v>
      </c>
      <c r="U13" s="30" t="s">
        <v>493</v>
      </c>
      <c r="V13" s="30" t="s">
        <v>494</v>
      </c>
      <c r="W13" s="30" t="s">
        <v>1002</v>
      </c>
      <c r="X13" s="59" t="s">
        <v>208</v>
      </c>
      <c r="Y13" s="59" t="s">
        <v>495</v>
      </c>
      <c r="Z13" s="59" t="s">
        <v>397</v>
      </c>
      <c r="AA13" s="59" t="s">
        <v>1003</v>
      </c>
      <c r="AB13" s="59" t="s">
        <v>1004</v>
      </c>
      <c r="AC13" s="59" t="s">
        <v>1005</v>
      </c>
      <c r="AD13" s="59" t="s">
        <v>226</v>
      </c>
      <c r="AE13" s="59" t="s">
        <v>409</v>
      </c>
      <c r="AF13" s="59" t="s">
        <v>196</v>
      </c>
      <c r="AG13" s="59" t="s">
        <v>1009</v>
      </c>
      <c r="AH13" s="59" t="s">
        <v>1010</v>
      </c>
      <c r="AI13" s="59" t="s">
        <v>1011</v>
      </c>
      <c r="AJ13" s="59" t="s">
        <v>501</v>
      </c>
      <c r="AK13" s="59" t="s">
        <v>1013</v>
      </c>
      <c r="AL13" s="59" t="s">
        <v>502</v>
      </c>
      <c r="AM13" s="59" t="s">
        <v>498</v>
      </c>
      <c r="AN13" s="59" t="s">
        <v>499</v>
      </c>
      <c r="AO13" s="59" t="s">
        <v>500</v>
      </c>
      <c r="AP13" s="59" t="s">
        <v>503</v>
      </c>
      <c r="AQ13" s="59" t="s">
        <v>504</v>
      </c>
      <c r="AR13" s="59" t="s">
        <v>505</v>
      </c>
      <c r="AS13" s="59" t="s">
        <v>216</v>
      </c>
      <c r="AT13" s="59" t="s">
        <v>387</v>
      </c>
      <c r="AU13" s="59" t="s">
        <v>218</v>
      </c>
      <c r="AV13" s="59" t="s">
        <v>506</v>
      </c>
      <c r="AW13" s="59" t="s">
        <v>507</v>
      </c>
      <c r="AX13" s="59" t="s">
        <v>508</v>
      </c>
      <c r="AY13" s="59" t="s">
        <v>510</v>
      </c>
      <c r="AZ13" s="59" t="s">
        <v>511</v>
      </c>
      <c r="BA13" s="59" t="s">
        <v>512</v>
      </c>
      <c r="BB13" s="59" t="s">
        <v>513</v>
      </c>
      <c r="BC13" s="59" t="s">
        <v>514</v>
      </c>
      <c r="BD13" s="59" t="s">
        <v>515</v>
      </c>
      <c r="BE13" s="59" t="s">
        <v>1160</v>
      </c>
      <c r="BF13" s="59" t="s">
        <v>516</v>
      </c>
      <c r="BG13" s="59" t="s">
        <v>517</v>
      </c>
      <c r="BH13" s="59" t="s">
        <v>518</v>
      </c>
      <c r="BI13" s="59" t="s">
        <v>519</v>
      </c>
      <c r="BJ13" s="59" t="s">
        <v>520</v>
      </c>
      <c r="BK13" s="59" t="s">
        <v>1027</v>
      </c>
      <c r="BL13" s="59" t="s">
        <v>1028</v>
      </c>
      <c r="BM13" s="59" t="s">
        <v>1029</v>
      </c>
      <c r="BN13" s="59" t="s">
        <v>521</v>
      </c>
      <c r="BO13" s="59" t="s">
        <v>522</v>
      </c>
      <c r="BP13" s="59" t="s">
        <v>523</v>
      </c>
      <c r="BQ13" s="30" t="s">
        <v>1023</v>
      </c>
      <c r="BR13" s="30" t="s">
        <v>1024</v>
      </c>
      <c r="BS13" s="30" t="s">
        <v>1025</v>
      </c>
      <c r="BT13" s="59" t="s">
        <v>525</v>
      </c>
      <c r="BU13" s="59" t="s">
        <v>1030</v>
      </c>
      <c r="BV13" s="59" t="s">
        <v>526</v>
      </c>
      <c r="BW13" s="59" t="s">
        <v>435</v>
      </c>
      <c r="BX13" s="59" t="s">
        <v>1032</v>
      </c>
      <c r="BY13" s="59" t="s">
        <v>437</v>
      </c>
      <c r="BZ13" s="59" t="s">
        <v>528</v>
      </c>
      <c r="CA13" s="59" t="s">
        <v>529</v>
      </c>
      <c r="CB13" s="59" t="s">
        <v>1033</v>
      </c>
      <c r="CC13" s="59" t="s">
        <v>530</v>
      </c>
      <c r="CD13" s="59" t="s">
        <v>531</v>
      </c>
      <c r="CE13" s="59" t="s">
        <v>532</v>
      </c>
      <c r="CF13" s="30" t="s">
        <v>1035</v>
      </c>
      <c r="CG13" s="30" t="s">
        <v>1036</v>
      </c>
      <c r="CH13" s="30" t="s">
        <v>1037</v>
      </c>
      <c r="CI13" s="59" t="s">
        <v>192</v>
      </c>
      <c r="CJ13" s="59" t="s">
        <v>533</v>
      </c>
      <c r="CK13" s="59" t="s">
        <v>534</v>
      </c>
      <c r="CL13" s="59" t="s">
        <v>1161</v>
      </c>
      <c r="CM13" s="59" t="s">
        <v>545</v>
      </c>
      <c r="CN13" s="59" t="s">
        <v>546</v>
      </c>
      <c r="CO13" s="59" t="s">
        <v>403</v>
      </c>
      <c r="CP13" s="59" t="s">
        <v>535</v>
      </c>
      <c r="CQ13" s="59" t="s">
        <v>536</v>
      </c>
      <c r="CR13" s="59" t="s">
        <v>537</v>
      </c>
      <c r="CS13" s="59" t="s">
        <v>538</v>
      </c>
      <c r="CT13" s="59" t="s">
        <v>539</v>
      </c>
      <c r="CU13" s="59" t="s">
        <v>497</v>
      </c>
      <c r="CV13" s="59" t="s">
        <v>541</v>
      </c>
      <c r="CW13" s="59" t="s">
        <v>542</v>
      </c>
      <c r="CX13" s="59" t="s">
        <v>543</v>
      </c>
      <c r="CY13" s="59" t="s">
        <v>544</v>
      </c>
      <c r="CZ13" s="59" t="s">
        <v>1044</v>
      </c>
      <c r="DA13" s="30" t="s">
        <v>1045</v>
      </c>
      <c r="DB13" s="30" t="s">
        <v>1046</v>
      </c>
      <c r="DC13" s="30" t="s">
        <v>1047</v>
      </c>
      <c r="DD13" s="59" t="s">
        <v>547</v>
      </c>
      <c r="DE13" s="59" t="s">
        <v>548</v>
      </c>
      <c r="DF13" s="59" t="s">
        <v>549</v>
      </c>
      <c r="DG13" s="59" t="s">
        <v>1050</v>
      </c>
      <c r="DH13" s="59" t="s">
        <v>1051</v>
      </c>
      <c r="DI13" s="59" t="s">
        <v>1052</v>
      </c>
      <c r="DJ13" s="59" t="s">
        <v>550</v>
      </c>
      <c r="DK13" s="59" t="s">
        <v>551</v>
      </c>
      <c r="DL13" s="59" t="s">
        <v>552</v>
      </c>
      <c r="DM13" s="59" t="s">
        <v>553</v>
      </c>
      <c r="DN13" s="59" t="s">
        <v>554</v>
      </c>
      <c r="DO13" s="59" t="s">
        <v>555</v>
      </c>
      <c r="DP13" s="59" t="s">
        <v>556</v>
      </c>
      <c r="DQ13" s="59" t="s">
        <v>557</v>
      </c>
      <c r="DR13" s="59" t="s">
        <v>1054</v>
      </c>
      <c r="DS13" s="59" t="s">
        <v>1056</v>
      </c>
      <c r="DT13" s="59" t="s">
        <v>1057</v>
      </c>
      <c r="DU13" s="59" t="s">
        <v>1058</v>
      </c>
      <c r="DV13" s="59" t="s">
        <v>530</v>
      </c>
      <c r="DW13" s="59" t="s">
        <v>1059</v>
      </c>
      <c r="DX13" s="59" t="s">
        <v>558</v>
      </c>
      <c r="DY13" s="59" t="s">
        <v>559</v>
      </c>
      <c r="DZ13" s="59" t="s">
        <v>560</v>
      </c>
      <c r="EA13" s="59" t="s">
        <v>561</v>
      </c>
      <c r="EB13" s="59" t="s">
        <v>562</v>
      </c>
      <c r="EC13" s="59" t="s">
        <v>563</v>
      </c>
      <c r="ED13" s="59" t="s">
        <v>564</v>
      </c>
      <c r="EE13" s="59" t="s">
        <v>1162</v>
      </c>
      <c r="EF13" s="59" t="s">
        <v>1062</v>
      </c>
      <c r="EG13" s="59" t="s">
        <v>1063</v>
      </c>
      <c r="EH13" s="59" t="s">
        <v>566</v>
      </c>
      <c r="EI13" s="59" t="s">
        <v>567</v>
      </c>
      <c r="EJ13" s="59" t="s">
        <v>568</v>
      </c>
      <c r="EK13" s="59" t="s">
        <v>569</v>
      </c>
      <c r="EL13" s="59" t="s">
        <v>1065</v>
      </c>
      <c r="EM13" s="59" t="s">
        <v>1066</v>
      </c>
      <c r="EN13" s="59" t="s">
        <v>571</v>
      </c>
      <c r="EO13" s="59" t="s">
        <v>572</v>
      </c>
      <c r="EP13" s="59" t="s">
        <v>573</v>
      </c>
      <c r="EQ13" s="59" t="s">
        <v>574</v>
      </c>
      <c r="ER13" s="59" t="s">
        <v>575</v>
      </c>
      <c r="ES13" s="59" t="s">
        <v>576</v>
      </c>
      <c r="ET13" s="59" t="s">
        <v>577</v>
      </c>
      <c r="EU13" s="59" t="s">
        <v>578</v>
      </c>
      <c r="EV13" s="59" t="s">
        <v>579</v>
      </c>
      <c r="EW13" s="59" t="s">
        <v>1163</v>
      </c>
      <c r="EX13" s="59" t="s">
        <v>580</v>
      </c>
      <c r="EY13" s="59" t="s">
        <v>581</v>
      </c>
      <c r="EZ13" s="59" t="s">
        <v>582</v>
      </c>
      <c r="FA13" s="59" t="s">
        <v>583</v>
      </c>
      <c r="FB13" s="59" t="s">
        <v>1071</v>
      </c>
      <c r="FC13" s="59" t="s">
        <v>1073</v>
      </c>
      <c r="FD13" s="59" t="s">
        <v>1074</v>
      </c>
      <c r="FE13" s="59" t="s">
        <v>1075</v>
      </c>
      <c r="FF13" s="30" t="s">
        <v>584</v>
      </c>
      <c r="FG13" s="60" t="s">
        <v>1080</v>
      </c>
      <c r="FH13" s="59" t="s">
        <v>585</v>
      </c>
      <c r="FI13" s="59" t="s">
        <v>185</v>
      </c>
      <c r="FJ13" s="59" t="s">
        <v>269</v>
      </c>
      <c r="FK13" s="59" t="s">
        <v>239</v>
      </c>
      <c r="FL13" s="59" t="s">
        <v>586</v>
      </c>
      <c r="FM13" s="59" t="s">
        <v>587</v>
      </c>
      <c r="FN13" s="59" t="s">
        <v>1078</v>
      </c>
      <c r="FO13" s="59" t="s">
        <v>1081</v>
      </c>
      <c r="FP13" s="59" t="s">
        <v>1082</v>
      </c>
      <c r="FQ13" s="59" t="s">
        <v>1083</v>
      </c>
      <c r="FR13" s="59" t="s">
        <v>589</v>
      </c>
      <c r="FS13" s="59" t="s">
        <v>590</v>
      </c>
      <c r="FT13" s="59" t="s">
        <v>1085</v>
      </c>
      <c r="FU13" s="59" t="s">
        <v>591</v>
      </c>
      <c r="FV13" s="59" t="s">
        <v>592</v>
      </c>
      <c r="FW13" s="59" t="s">
        <v>1087</v>
      </c>
      <c r="FX13" s="59" t="s">
        <v>1156</v>
      </c>
      <c r="FY13" s="59" t="s">
        <v>594</v>
      </c>
      <c r="FZ13" s="59" t="s">
        <v>595</v>
      </c>
      <c r="GA13" s="59" t="s">
        <v>596</v>
      </c>
      <c r="GB13" s="59" t="s">
        <v>597</v>
      </c>
      <c r="GC13" s="59" t="s">
        <v>1089</v>
      </c>
      <c r="GD13" s="30" t="s">
        <v>1091</v>
      </c>
      <c r="GE13" s="30" t="s">
        <v>1092</v>
      </c>
      <c r="GF13" s="30" t="s">
        <v>1093</v>
      </c>
      <c r="GG13" s="59" t="s">
        <v>598</v>
      </c>
      <c r="GH13" s="59" t="s">
        <v>599</v>
      </c>
      <c r="GI13" s="59" t="s">
        <v>600</v>
      </c>
      <c r="GJ13" s="59" t="s">
        <v>1096</v>
      </c>
      <c r="GK13" s="59" t="s">
        <v>1097</v>
      </c>
      <c r="GL13" s="59" t="s">
        <v>1098</v>
      </c>
      <c r="GM13" s="59" t="s">
        <v>601</v>
      </c>
      <c r="GN13" s="59" t="s">
        <v>602</v>
      </c>
      <c r="GO13" s="59" t="s">
        <v>603</v>
      </c>
      <c r="GP13" s="59" t="s">
        <v>1103</v>
      </c>
      <c r="GQ13" s="59" t="s">
        <v>1104</v>
      </c>
      <c r="GR13" s="59" t="s">
        <v>1105</v>
      </c>
      <c r="GS13" s="59" t="s">
        <v>1164</v>
      </c>
      <c r="GT13" s="59" t="s">
        <v>604</v>
      </c>
      <c r="GU13" s="59" t="s">
        <v>605</v>
      </c>
      <c r="GV13" s="60" t="s">
        <v>1109</v>
      </c>
      <c r="GW13" s="60" t="s">
        <v>1110</v>
      </c>
      <c r="GX13" s="60" t="s">
        <v>1111</v>
      </c>
      <c r="GY13" s="59" t="s">
        <v>1114</v>
      </c>
      <c r="GZ13" s="59" t="s">
        <v>1115</v>
      </c>
      <c r="HA13" s="59" t="s">
        <v>1116</v>
      </c>
      <c r="HB13" s="59" t="s">
        <v>607</v>
      </c>
      <c r="HC13" s="59" t="s">
        <v>608</v>
      </c>
      <c r="HD13" s="59" t="s">
        <v>609</v>
      </c>
      <c r="HE13" s="59" t="s">
        <v>611</v>
      </c>
      <c r="HF13" s="59" t="s">
        <v>612</v>
      </c>
      <c r="HG13" s="59" t="s">
        <v>613</v>
      </c>
      <c r="HH13" s="60" t="s">
        <v>1121</v>
      </c>
      <c r="HI13" s="60" t="s">
        <v>1122</v>
      </c>
      <c r="HJ13" s="60" t="s">
        <v>1123</v>
      </c>
      <c r="HK13" s="59" t="s">
        <v>614</v>
      </c>
      <c r="HL13" s="59" t="s">
        <v>615</v>
      </c>
      <c r="HM13" s="59" t="s">
        <v>616</v>
      </c>
      <c r="HN13" s="59" t="s">
        <v>617</v>
      </c>
      <c r="HO13" s="59" t="s">
        <v>1128</v>
      </c>
      <c r="HP13" s="59" t="s">
        <v>618</v>
      </c>
      <c r="HQ13" s="59" t="s">
        <v>620</v>
      </c>
      <c r="HR13" s="59" t="s">
        <v>621</v>
      </c>
      <c r="HS13" s="59" t="s">
        <v>622</v>
      </c>
      <c r="HT13" s="30" t="s">
        <v>1131</v>
      </c>
      <c r="HU13" s="30" t="s">
        <v>1132</v>
      </c>
      <c r="HV13" s="30" t="s">
        <v>1133</v>
      </c>
      <c r="HW13" s="59" t="s">
        <v>481</v>
      </c>
      <c r="HX13" s="59" t="s">
        <v>623</v>
      </c>
      <c r="HY13" s="59" t="s">
        <v>624</v>
      </c>
      <c r="HZ13" s="59" t="s">
        <v>1136</v>
      </c>
      <c r="IA13" s="59" t="s">
        <v>1137</v>
      </c>
      <c r="IB13" s="59" t="s">
        <v>1138</v>
      </c>
      <c r="IC13" s="59" t="s">
        <v>1140</v>
      </c>
      <c r="ID13" s="59" t="s">
        <v>1141</v>
      </c>
      <c r="IE13" s="59" t="s">
        <v>1142</v>
      </c>
      <c r="IF13" s="59" t="s">
        <v>625</v>
      </c>
      <c r="IG13" s="59" t="s">
        <v>626</v>
      </c>
      <c r="IH13" s="59" t="s">
        <v>627</v>
      </c>
      <c r="II13" s="60" t="s">
        <v>230</v>
      </c>
      <c r="IJ13" s="60" t="s">
        <v>628</v>
      </c>
      <c r="IK13" s="60" t="s">
        <v>250</v>
      </c>
      <c r="IL13" s="59" t="s">
        <v>1145</v>
      </c>
      <c r="IM13" s="59" t="s">
        <v>1146</v>
      </c>
      <c r="IN13" s="59" t="s">
        <v>1147</v>
      </c>
      <c r="IO13" s="59" t="s">
        <v>1149</v>
      </c>
      <c r="IP13" s="59" t="s">
        <v>1150</v>
      </c>
      <c r="IQ13" s="59" t="s">
        <v>1151</v>
      </c>
      <c r="IR13" s="59" t="s">
        <v>630</v>
      </c>
      <c r="IS13" s="59" t="s">
        <v>631</v>
      </c>
      <c r="IT13" s="59" t="s">
        <v>632</v>
      </c>
      <c r="IU13" s="66"/>
      <c r="IV13" s="66"/>
      <c r="IW13" s="66"/>
      <c r="IX13" s="66"/>
    </row>
    <row r="14" spans="1:283" ht="15.6" x14ac:dyDescent="0.3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>
        <v>1</v>
      </c>
      <c r="IX14">
        <v>1</v>
      </c>
      <c r="JA14">
        <v>1</v>
      </c>
    </row>
    <row r="15" spans="1:283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V15">
        <v>1</v>
      </c>
      <c r="IY15">
        <v>1</v>
      </c>
      <c r="JB15">
        <v>1</v>
      </c>
    </row>
    <row r="16" spans="1:283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W16">
        <v>1</v>
      </c>
      <c r="IZ16">
        <v>1</v>
      </c>
      <c r="JC16">
        <v>1</v>
      </c>
    </row>
    <row r="17" spans="1:263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>
        <v>1</v>
      </c>
      <c r="IX17">
        <v>1</v>
      </c>
      <c r="JA17">
        <v>1</v>
      </c>
    </row>
    <row r="18" spans="1:263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V18">
        <v>1</v>
      </c>
      <c r="IY18">
        <v>1</v>
      </c>
      <c r="JB18">
        <v>1</v>
      </c>
    </row>
    <row r="19" spans="1:263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W19">
        <v>1</v>
      </c>
      <c r="IZ19">
        <v>1</v>
      </c>
      <c r="JC19">
        <v>1</v>
      </c>
    </row>
    <row r="20" spans="1:263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>
        <v>1</v>
      </c>
      <c r="IX20">
        <v>1</v>
      </c>
      <c r="JA20">
        <v>1</v>
      </c>
    </row>
    <row r="21" spans="1:263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V21">
        <v>1</v>
      </c>
      <c r="IY21">
        <v>1</v>
      </c>
      <c r="JB21">
        <v>1</v>
      </c>
    </row>
    <row r="22" spans="1:263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W22">
        <v>1</v>
      </c>
      <c r="IZ22">
        <v>1</v>
      </c>
      <c r="JC22">
        <v>1</v>
      </c>
    </row>
    <row r="23" spans="1:263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>
        <v>1</v>
      </c>
      <c r="IX23">
        <v>1</v>
      </c>
      <c r="JA23">
        <v>1</v>
      </c>
    </row>
    <row r="24" spans="1:263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V24">
        <v>1</v>
      </c>
      <c r="IY24">
        <v>1</v>
      </c>
      <c r="JB24">
        <v>1</v>
      </c>
    </row>
    <row r="25" spans="1:263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W25">
        <v>1</v>
      </c>
      <c r="IZ25">
        <v>1</v>
      </c>
      <c r="JC25">
        <v>1</v>
      </c>
    </row>
    <row r="26" spans="1:263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>
        <v>1</v>
      </c>
      <c r="IX26">
        <v>1</v>
      </c>
      <c r="JA26">
        <v>1</v>
      </c>
    </row>
    <row r="27" spans="1:263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V27">
        <v>1</v>
      </c>
      <c r="IY27">
        <v>1</v>
      </c>
      <c r="JB27">
        <v>1</v>
      </c>
    </row>
    <row r="28" spans="1:263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W28">
        <v>1</v>
      </c>
      <c r="IZ28">
        <v>1</v>
      </c>
      <c r="JC28">
        <v>1</v>
      </c>
    </row>
    <row r="29" spans="1:263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>
        <v>1</v>
      </c>
      <c r="IX29">
        <v>1</v>
      </c>
      <c r="JA29">
        <v>1</v>
      </c>
    </row>
    <row r="30" spans="1:263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V30">
        <v>1</v>
      </c>
      <c r="IY30">
        <v>1</v>
      </c>
      <c r="JB30">
        <v>1</v>
      </c>
    </row>
    <row r="31" spans="1:263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W31">
        <v>1</v>
      </c>
      <c r="IZ31">
        <v>1</v>
      </c>
      <c r="JC31">
        <v>1</v>
      </c>
    </row>
    <row r="32" spans="1:263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>
        <v>1</v>
      </c>
      <c r="IX32">
        <v>1</v>
      </c>
      <c r="JA32">
        <v>1</v>
      </c>
    </row>
    <row r="33" spans="1:263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V33">
        <v>1</v>
      </c>
      <c r="IY33">
        <v>1</v>
      </c>
      <c r="JB33">
        <v>1</v>
      </c>
    </row>
    <row r="34" spans="1:263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W34">
        <v>1</v>
      </c>
      <c r="IZ34">
        <v>1</v>
      </c>
      <c r="JC34">
        <v>1</v>
      </c>
    </row>
    <row r="35" spans="1:263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>
        <v>1</v>
      </c>
      <c r="IX35">
        <v>1</v>
      </c>
      <c r="JA35">
        <v>1</v>
      </c>
    </row>
    <row r="36" spans="1:263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V36">
        <v>1</v>
      </c>
      <c r="IY36">
        <v>1</v>
      </c>
      <c r="JB36">
        <v>1</v>
      </c>
    </row>
    <row r="37" spans="1:263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W37">
        <v>1</v>
      </c>
      <c r="IZ37">
        <v>1</v>
      </c>
      <c r="JC37">
        <v>1</v>
      </c>
    </row>
    <row r="38" spans="1:263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V38">
        <v>1</v>
      </c>
      <c r="IY38">
        <v>1</v>
      </c>
      <c r="JB38">
        <v>1</v>
      </c>
    </row>
    <row r="39" spans="1:263" x14ac:dyDescent="0.3">
      <c r="A39" s="107" t="s">
        <v>163</v>
      </c>
      <c r="B39" s="10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65"/>
      <c r="IV39" s="65"/>
      <c r="IW39" s="65"/>
      <c r="IX39" s="65"/>
    </row>
    <row r="40" spans="1:263" ht="44.4" customHeight="1" x14ac:dyDescent="0.3">
      <c r="A40" s="109" t="s">
        <v>660</v>
      </c>
      <c r="B40" s="11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31">
        <f t="shared" si="6"/>
        <v>0</v>
      </c>
      <c r="CJ40" s="31">
        <f t="shared" si="6"/>
        <v>0</v>
      </c>
      <c r="CK40" s="31">
        <f t="shared" si="6"/>
        <v>0</v>
      </c>
      <c r="CL40" s="31">
        <f t="shared" si="6"/>
        <v>0</v>
      </c>
      <c r="CM40" s="31">
        <f t="shared" si="6"/>
        <v>0</v>
      </c>
      <c r="CN40" s="31">
        <f t="shared" si="6"/>
        <v>0</v>
      </c>
      <c r="CO40" s="31">
        <f t="shared" si="6"/>
        <v>0</v>
      </c>
      <c r="CP40" s="31">
        <f t="shared" si="6"/>
        <v>0</v>
      </c>
      <c r="CQ40" s="31">
        <f t="shared" si="6"/>
        <v>0</v>
      </c>
      <c r="CR40" s="31">
        <f t="shared" si="6"/>
        <v>0</v>
      </c>
      <c r="CS40" s="31">
        <f t="shared" si="6"/>
        <v>0</v>
      </c>
      <c r="CT40" s="31">
        <f t="shared" si="6"/>
        <v>0</v>
      </c>
      <c r="CU40" s="31">
        <f t="shared" si="6"/>
        <v>0</v>
      </c>
      <c r="CV40" s="31">
        <f t="shared" si="6"/>
        <v>0</v>
      </c>
      <c r="CW40" s="31">
        <f t="shared" si="6"/>
        <v>0</v>
      </c>
      <c r="CX40" s="31">
        <f t="shared" si="6"/>
        <v>0</v>
      </c>
      <c r="CY40" s="31">
        <f t="shared" si="6"/>
        <v>0</v>
      </c>
      <c r="CZ40" s="31">
        <f t="shared" si="6"/>
        <v>0</v>
      </c>
      <c r="DA40" s="31">
        <f t="shared" si="6"/>
        <v>0</v>
      </c>
      <c r="DB40" s="31">
        <f t="shared" si="6"/>
        <v>0</v>
      </c>
      <c r="DC40" s="31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31">
        <f t="shared" si="8"/>
        <v>0</v>
      </c>
      <c r="IA40" s="10">
        <f t="shared" si="8"/>
        <v>0</v>
      </c>
      <c r="IB40" s="10">
        <f t="shared" si="8"/>
        <v>0</v>
      </c>
      <c r="IC40" s="31">
        <f t="shared" si="8"/>
        <v>0</v>
      </c>
      <c r="ID40" s="10">
        <f t="shared" si="8"/>
        <v>0</v>
      </c>
      <c r="IE40" s="10">
        <f t="shared" si="8"/>
        <v>0</v>
      </c>
      <c r="IF40" s="31">
        <f t="shared" si="8"/>
        <v>0</v>
      </c>
      <c r="IG40" s="10">
        <f t="shared" si="8"/>
        <v>0</v>
      </c>
      <c r="IH40" s="10">
        <f t="shared" si="8"/>
        <v>0</v>
      </c>
      <c r="II40" s="31">
        <f t="shared" si="8"/>
        <v>0</v>
      </c>
      <c r="IJ40" s="10">
        <f t="shared" si="8"/>
        <v>0</v>
      </c>
      <c r="IK40" s="10">
        <f t="shared" si="8"/>
        <v>0</v>
      </c>
      <c r="IL40" s="31">
        <f t="shared" si="8"/>
        <v>0</v>
      </c>
      <c r="IM40" s="10">
        <f t="shared" si="8"/>
        <v>0</v>
      </c>
      <c r="IN40" s="10">
        <f t="shared" si="8"/>
        <v>0</v>
      </c>
      <c r="IO40" s="31">
        <f t="shared" si="8"/>
        <v>0</v>
      </c>
      <c r="IP40" s="10">
        <f t="shared" si="8"/>
        <v>0</v>
      </c>
      <c r="IQ40" s="10">
        <f t="shared" si="8"/>
        <v>0</v>
      </c>
      <c r="IR40" s="31">
        <f t="shared" si="8"/>
        <v>0</v>
      </c>
      <c r="IS40" s="10">
        <f t="shared" si="8"/>
        <v>0</v>
      </c>
      <c r="IT40" s="10">
        <f t="shared" si="8"/>
        <v>0</v>
      </c>
      <c r="IU40" s="67"/>
      <c r="IV40" s="67"/>
      <c r="IW40" s="67"/>
      <c r="IX40" s="67"/>
    </row>
    <row r="42" spans="1:263" x14ac:dyDescent="0.3">
      <c r="B42" s="162" t="s">
        <v>1155</v>
      </c>
      <c r="C42" s="162"/>
      <c r="D42" s="162"/>
      <c r="E42" s="162"/>
      <c r="F42" s="48"/>
      <c r="G42" s="48"/>
      <c r="H42" s="48"/>
      <c r="I42" s="48"/>
      <c r="J42" s="48"/>
      <c r="K42" s="48"/>
      <c r="L42" s="48"/>
      <c r="M42" s="48"/>
    </row>
    <row r="43" spans="1:263" x14ac:dyDescent="0.3">
      <c r="B43" s="49" t="s">
        <v>634</v>
      </c>
      <c r="C43" s="43" t="s">
        <v>635</v>
      </c>
      <c r="D43" s="57">
        <f>E43/100*25</f>
        <v>0</v>
      </c>
      <c r="E43" s="50">
        <f>(C40+F40+I40+L40+O40+R40+U40)/7</f>
        <v>0</v>
      </c>
      <c r="F43" s="48"/>
      <c r="G43" s="48"/>
      <c r="H43" s="48"/>
      <c r="I43" s="48"/>
      <c r="J43" s="48"/>
      <c r="K43" s="48"/>
      <c r="L43" s="48"/>
      <c r="M43" s="48"/>
    </row>
    <row r="44" spans="1:263" x14ac:dyDescent="0.3">
      <c r="B44" s="49" t="s">
        <v>636</v>
      </c>
      <c r="C44" s="43" t="s">
        <v>635</v>
      </c>
      <c r="D44" s="57">
        <f>E44/100*25</f>
        <v>0</v>
      </c>
      <c r="E44" s="50">
        <f>(D40+G40+J40+M40+P40+S40+V40)/7</f>
        <v>0</v>
      </c>
      <c r="F44" s="48"/>
      <c r="G44" s="48"/>
      <c r="H44" s="48"/>
      <c r="I44" s="48"/>
      <c r="J44" s="48"/>
      <c r="K44" s="48"/>
      <c r="L44" s="48"/>
      <c r="M44" s="48"/>
    </row>
    <row r="45" spans="1:263" x14ac:dyDescent="0.3">
      <c r="B45" s="49" t="s">
        <v>637</v>
      </c>
      <c r="C45" s="43" t="s">
        <v>635</v>
      </c>
      <c r="D45" s="57">
        <f>E45/100*25</f>
        <v>0</v>
      </c>
      <c r="E45" s="50">
        <f>(E40+H40+K40+N40+Q40+T40+W40)/7</f>
        <v>0</v>
      </c>
      <c r="F45" s="48"/>
      <c r="G45" s="48"/>
      <c r="H45" s="48"/>
      <c r="I45" s="48"/>
      <c r="J45" s="48"/>
      <c r="K45" s="48"/>
      <c r="L45" s="48"/>
      <c r="M45" s="48"/>
    </row>
    <row r="46" spans="1:263" x14ac:dyDescent="0.3">
      <c r="B46" s="51"/>
      <c r="C46" s="68"/>
      <c r="D46" s="58">
        <f>SUM(D43:D45)</f>
        <v>0</v>
      </c>
      <c r="E46" s="58">
        <f>SUM(E43:E45)</f>
        <v>0</v>
      </c>
      <c r="F46" s="48"/>
      <c r="G46" s="48"/>
      <c r="H46" s="48"/>
      <c r="I46" s="48"/>
      <c r="J46" s="48"/>
      <c r="K46" s="48"/>
      <c r="L46" s="48"/>
      <c r="M46" s="48"/>
    </row>
    <row r="47" spans="1:263" ht="33.75" customHeight="1" x14ac:dyDescent="0.3">
      <c r="B47" s="49"/>
      <c r="C47" s="43"/>
      <c r="D47" s="194" t="s">
        <v>272</v>
      </c>
      <c r="E47" s="194"/>
      <c r="F47" s="184" t="s">
        <v>273</v>
      </c>
      <c r="G47" s="184"/>
      <c r="H47" s="193" t="s">
        <v>337</v>
      </c>
      <c r="I47" s="193"/>
      <c r="J47" s="193" t="s">
        <v>303</v>
      </c>
      <c r="K47" s="193"/>
      <c r="L47" s="48"/>
      <c r="M47" s="48"/>
    </row>
    <row r="48" spans="1:263" x14ac:dyDescent="0.3">
      <c r="B48" s="49" t="s">
        <v>634</v>
      </c>
      <c r="C48" s="43" t="s">
        <v>638</v>
      </c>
      <c r="D48" s="57">
        <f>E48/100*25</f>
        <v>0</v>
      </c>
      <c r="E48" s="50">
        <f>(X40+AA40+AD40+AG40+AJ40+AM40+AP40)/7</f>
        <v>0</v>
      </c>
      <c r="F48" s="43">
        <f>G48/100*25</f>
        <v>0</v>
      </c>
      <c r="G48" s="50">
        <f>(AS40+AV40+AY40+BB40+BE40+BH40+BK40)/7</f>
        <v>0</v>
      </c>
      <c r="H48" s="43">
        <f>I48/100*25</f>
        <v>0</v>
      </c>
      <c r="I48" s="50">
        <f>(BN40+BQ40+BT40+BW40+BZ40+CC40+CF40)/7</f>
        <v>0</v>
      </c>
      <c r="J48" s="43">
        <f>K48/100*25</f>
        <v>0</v>
      </c>
      <c r="K48" s="50">
        <f>(CI40+CL40+CO40+CR40+CU40+CX40+DA40)/7</f>
        <v>0</v>
      </c>
      <c r="L48" s="48"/>
      <c r="M48" s="48"/>
    </row>
    <row r="49" spans="2:13" x14ac:dyDescent="0.3">
      <c r="B49" s="49" t="s">
        <v>636</v>
      </c>
      <c r="C49" s="43" t="s">
        <v>638</v>
      </c>
      <c r="D49" s="57">
        <f>E49/100*25</f>
        <v>0</v>
      </c>
      <c r="E49" s="50">
        <f>(Y40+AB40+AE40+AH40+AK40+AN40+AQ40)/7</f>
        <v>0</v>
      </c>
      <c r="F49" s="43">
        <f>G49/100*25</f>
        <v>0</v>
      </c>
      <c r="G49" s="50">
        <f>(AT40+AW40+AZ40+BC40+BF40+BI40+BL40)/7</f>
        <v>0</v>
      </c>
      <c r="H49" s="43">
        <f>I49/100*25</f>
        <v>0</v>
      </c>
      <c r="I49" s="50">
        <f>(BO40+BR40+BU40+BX40+CA40+CD40+CG40)/7</f>
        <v>0</v>
      </c>
      <c r="J49" s="43">
        <f>K49/100*25</f>
        <v>0</v>
      </c>
      <c r="K49" s="50">
        <f>(CJ40+CM40+CP40+CS40+CV40+CY40+DB40)/7</f>
        <v>0</v>
      </c>
      <c r="L49" s="48"/>
      <c r="M49" s="48"/>
    </row>
    <row r="50" spans="2:13" x14ac:dyDescent="0.3">
      <c r="B50" s="49" t="s">
        <v>637</v>
      </c>
      <c r="C50" s="43" t="s">
        <v>638</v>
      </c>
      <c r="D50" s="57">
        <f>E50/100*25</f>
        <v>0</v>
      </c>
      <c r="E50" s="50">
        <f>(Z40+AC40+AF40+AI40+AL40+AO40+AR40)/7</f>
        <v>0</v>
      </c>
      <c r="F50" s="43">
        <f>G50/100*25</f>
        <v>0</v>
      </c>
      <c r="G50" s="50">
        <f>(AU40+AX40+BA40+BD40+BG40+BJ40+BM40)/7</f>
        <v>0</v>
      </c>
      <c r="H50" s="43">
        <f>I50/100*25</f>
        <v>0</v>
      </c>
      <c r="I50" s="50">
        <f>(BP40+BS40+BV40+BY40+CB40+CE40+CH40)/7</f>
        <v>0</v>
      </c>
      <c r="J50" s="43">
        <f>K50/100*25</f>
        <v>0</v>
      </c>
      <c r="K50" s="50">
        <f>(CK40+CN40+CQ40+CT40+CW40+CZ40+DC40)/7</f>
        <v>0</v>
      </c>
      <c r="L50" s="48"/>
      <c r="M50" s="48"/>
    </row>
    <row r="51" spans="2:13" x14ac:dyDescent="0.3">
      <c r="B51" s="49"/>
      <c r="C51" s="43"/>
      <c r="D51" s="55">
        <f t="shared" ref="D51:I51" si="9">SUM(D48:D50)</f>
        <v>0</v>
      </c>
      <c r="E51" s="55">
        <f t="shared" si="9"/>
        <v>0</v>
      </c>
      <c r="F51" s="54">
        <f t="shared" si="9"/>
        <v>0</v>
      </c>
      <c r="G51" s="54">
        <f t="shared" si="9"/>
        <v>0</v>
      </c>
      <c r="H51" s="54">
        <f t="shared" si="9"/>
        <v>0</v>
      </c>
      <c r="I51" s="54">
        <f t="shared" si="9"/>
        <v>0</v>
      </c>
      <c r="J51" s="54">
        <f>SUM(J48:J50)</f>
        <v>0</v>
      </c>
      <c r="K51" s="54">
        <f>SUM(K48:K50)</f>
        <v>0</v>
      </c>
      <c r="L51" s="48"/>
      <c r="M51" s="48"/>
    </row>
    <row r="52" spans="2:13" x14ac:dyDescent="0.3">
      <c r="B52" s="49" t="s">
        <v>634</v>
      </c>
      <c r="C52" s="43" t="s">
        <v>640</v>
      </c>
      <c r="D52" s="57">
        <f>E52/100*25</f>
        <v>0</v>
      </c>
      <c r="E52" s="50">
        <f>(DD40+DG40+DJ40+DM40+DP40+DS40+DV40)/7</f>
        <v>0</v>
      </c>
      <c r="F52" s="48"/>
      <c r="G52" s="48"/>
      <c r="H52" s="48"/>
      <c r="I52" s="48"/>
      <c r="J52" s="48"/>
      <c r="K52" s="48"/>
      <c r="L52" s="48"/>
      <c r="M52" s="48"/>
    </row>
    <row r="53" spans="2:13" x14ac:dyDescent="0.3">
      <c r="B53" s="49" t="s">
        <v>636</v>
      </c>
      <c r="C53" s="43" t="s">
        <v>640</v>
      </c>
      <c r="D53" s="57">
        <f>E53/100*25</f>
        <v>0</v>
      </c>
      <c r="E53" s="50">
        <f>(DD40+DG40+DJ40+DM40+DP40+DS40+DV40)/7</f>
        <v>0</v>
      </c>
      <c r="F53" s="48"/>
      <c r="G53" s="48"/>
      <c r="H53" s="48"/>
      <c r="I53" s="48"/>
      <c r="J53" s="48"/>
      <c r="K53" s="48"/>
      <c r="L53" s="48"/>
      <c r="M53" s="48"/>
    </row>
    <row r="54" spans="2:13" x14ac:dyDescent="0.3">
      <c r="B54" s="49" t="s">
        <v>637</v>
      </c>
      <c r="C54" s="43" t="s">
        <v>640</v>
      </c>
      <c r="D54" s="57">
        <f>E54/100*25</f>
        <v>0</v>
      </c>
      <c r="E54" s="50">
        <f>(DF40+DI40+DL40+DO40+DR40+DU40+DX40)/7</f>
        <v>0</v>
      </c>
      <c r="F54" s="48"/>
      <c r="G54" s="48"/>
      <c r="H54" s="48"/>
      <c r="I54" s="48"/>
      <c r="J54" s="48"/>
      <c r="K54" s="48"/>
      <c r="L54" s="48"/>
      <c r="M54" s="48"/>
    </row>
    <row r="55" spans="2:13" x14ac:dyDescent="0.3">
      <c r="B55" s="51"/>
      <c r="C55" s="68"/>
      <c r="D55" s="58">
        <f>SUM(D52:D54)</f>
        <v>0</v>
      </c>
      <c r="E55" s="58">
        <f>SUM(E52:E54)</f>
        <v>0</v>
      </c>
      <c r="F55" s="48"/>
      <c r="G55" s="48"/>
      <c r="H55" s="48"/>
      <c r="I55" s="48"/>
      <c r="J55" s="48"/>
      <c r="K55" s="48"/>
      <c r="L55" s="48"/>
      <c r="M55" s="48"/>
    </row>
    <row r="56" spans="2:13" x14ac:dyDescent="0.3">
      <c r="B56" s="49"/>
      <c r="C56" s="43"/>
      <c r="D56" s="194" t="s">
        <v>280</v>
      </c>
      <c r="E56" s="194"/>
      <c r="F56" s="193" t="s">
        <v>275</v>
      </c>
      <c r="G56" s="193"/>
      <c r="H56" s="193" t="s">
        <v>281</v>
      </c>
      <c r="I56" s="193"/>
      <c r="J56" s="193" t="s">
        <v>282</v>
      </c>
      <c r="K56" s="193"/>
      <c r="L56" s="193" t="s">
        <v>41</v>
      </c>
      <c r="M56" s="193"/>
    </row>
    <row r="57" spans="2:13" x14ac:dyDescent="0.3">
      <c r="B57" s="49" t="s">
        <v>634</v>
      </c>
      <c r="C57" s="43" t="s">
        <v>639</v>
      </c>
      <c r="D57" s="57">
        <f>E57/100*25</f>
        <v>0</v>
      </c>
      <c r="E57" s="50">
        <f>(DY40+EB40+EE40+EH40+EK40+EN40+EQ40)/7</f>
        <v>0</v>
      </c>
      <c r="F57" s="43">
        <f>G57/100*25</f>
        <v>0</v>
      </c>
      <c r="G57" s="50">
        <f>(ET40+EW40+EZ40+FC40+FF40+FI40+FL40)/7</f>
        <v>0</v>
      </c>
      <c r="H57" s="43">
        <f>I57/100*25</f>
        <v>0</v>
      </c>
      <c r="I57" s="50">
        <f>(FO40+FR40+FU40+FX40+GA40+GD40+GG40)/7</f>
        <v>0</v>
      </c>
      <c r="J57" s="43">
        <f>K57/100*25</f>
        <v>0</v>
      </c>
      <c r="K57" s="50">
        <f>(GJ40+GM40+GP40+GS40+GV40+GY40+HB40)/7</f>
        <v>0</v>
      </c>
      <c r="L57" s="43">
        <f>M57/100*25</f>
        <v>0</v>
      </c>
      <c r="M57" s="50">
        <f>(HE40+HH40+HK40+HN40+HQ40+HT40+HW40)/7</f>
        <v>0</v>
      </c>
    </row>
    <row r="58" spans="2:13" x14ac:dyDescent="0.3">
      <c r="B58" s="49" t="s">
        <v>636</v>
      </c>
      <c r="C58" s="43" t="s">
        <v>639</v>
      </c>
      <c r="D58" s="57">
        <f>E58/100*25</f>
        <v>0</v>
      </c>
      <c r="E58" s="50">
        <f>(DZ40+EC40+EF40+EI40+EL40+EO40+ER40)/7</f>
        <v>0</v>
      </c>
      <c r="F58" s="43">
        <f>G58/100*25</f>
        <v>0</v>
      </c>
      <c r="G58" s="50">
        <f>(EU40+EX40+FA40+FD40+FG40+FJ40+FM40)/7</f>
        <v>0</v>
      </c>
      <c r="H58" s="43">
        <f>I58/100*25</f>
        <v>0</v>
      </c>
      <c r="I58" s="50">
        <f>(FP40+FS40+FV40+FY40+GB40+GE40+GH40)/7</f>
        <v>0</v>
      </c>
      <c r="J58" s="43">
        <f>K58/100*25</f>
        <v>0</v>
      </c>
      <c r="K58" s="50">
        <f>(GK40+GN40+GQ40+GT40+GW40+GZ40+HC40)/7</f>
        <v>0</v>
      </c>
      <c r="L58" s="43">
        <f>M58/100*25</f>
        <v>0</v>
      </c>
      <c r="M58" s="50">
        <f>(HF40+HI40+HL40+HO40+HR40+HU40+HX40)/7</f>
        <v>0</v>
      </c>
    </row>
    <row r="59" spans="2:13" x14ac:dyDescent="0.3">
      <c r="B59" s="49" t="s">
        <v>637</v>
      </c>
      <c r="C59" s="43" t="s">
        <v>639</v>
      </c>
      <c r="D59" s="57">
        <f>E59/100*25</f>
        <v>0</v>
      </c>
      <c r="E59" s="50">
        <f>(EA40+ED40+EG40+EJ40+EM40+EP40+ES40)/7</f>
        <v>0</v>
      </c>
      <c r="F59" s="43">
        <f>G59/100*25</f>
        <v>0</v>
      </c>
      <c r="G59" s="50">
        <f>(EV40+EY40+FB40+FE40+FH40+FK40+FN40)/7</f>
        <v>0</v>
      </c>
      <c r="H59" s="43">
        <f>I59/100*25</f>
        <v>0</v>
      </c>
      <c r="I59" s="50">
        <f>(FQ40+FT40+FW40+FZ40+GC40+GF40+GI40)/7</f>
        <v>0</v>
      </c>
      <c r="J59" s="43">
        <f>K59/100*25</f>
        <v>0</v>
      </c>
      <c r="K59" s="50">
        <f>(GL40+GO40+GR40+GU40+GX40+HA40+HD40)/7</f>
        <v>0</v>
      </c>
      <c r="L59" s="43">
        <f>M59/100*25</f>
        <v>0</v>
      </c>
      <c r="M59" s="50">
        <f>(HG40+HJ40+HM40+HP40+HS40+HV40+HY40)/7</f>
        <v>0</v>
      </c>
    </row>
    <row r="60" spans="2:13" x14ac:dyDescent="0.3">
      <c r="B60" s="49"/>
      <c r="C60" s="43"/>
      <c r="D60" s="55">
        <f t="shared" ref="D60:K60" si="10">SUM(D57:D59)</f>
        <v>0</v>
      </c>
      <c r="E60" s="55">
        <f t="shared" si="10"/>
        <v>0</v>
      </c>
      <c r="F60" s="54">
        <f t="shared" si="10"/>
        <v>0</v>
      </c>
      <c r="G60" s="54">
        <f t="shared" si="10"/>
        <v>0</v>
      </c>
      <c r="H60" s="54">
        <f t="shared" si="10"/>
        <v>0</v>
      </c>
      <c r="I60" s="54">
        <f t="shared" si="10"/>
        <v>0</v>
      </c>
      <c r="J60" s="54">
        <f t="shared" si="10"/>
        <v>0</v>
      </c>
      <c r="K60" s="54">
        <f t="shared" si="10"/>
        <v>0</v>
      </c>
      <c r="L60" s="54">
        <f>SUM(L57:L59)</f>
        <v>0</v>
      </c>
      <c r="M60" s="54">
        <f>SUM(M57:M59)</f>
        <v>0</v>
      </c>
    </row>
    <row r="61" spans="2:13" x14ac:dyDescent="0.3">
      <c r="B61" s="49" t="s">
        <v>634</v>
      </c>
      <c r="C61" s="43" t="s">
        <v>641</v>
      </c>
      <c r="D61" s="57">
        <f>(HZ39+IC39+IF39+II39+IL39+IO39+IR39)/7</f>
        <v>0</v>
      </c>
      <c r="E61" s="50">
        <f>(HZ40+IC40+IF40+II40+IL40+IO40+IR40)/7</f>
        <v>0</v>
      </c>
      <c r="F61" s="48"/>
      <c r="G61" s="48"/>
      <c r="H61" s="48"/>
      <c r="I61" s="48"/>
      <c r="J61" s="48"/>
      <c r="K61" s="48"/>
      <c r="L61" s="48"/>
      <c r="M61" s="48"/>
    </row>
    <row r="62" spans="2:13" x14ac:dyDescent="0.3">
      <c r="B62" s="49" t="s">
        <v>636</v>
      </c>
      <c r="C62" s="43" t="s">
        <v>641</v>
      </c>
      <c r="D62" s="57">
        <f>(IA39+ID39+IG39+IJ39+IM39+IP39+IS39)/7</f>
        <v>0</v>
      </c>
      <c r="E62" s="50">
        <f>(IA40+ID40+IG40+IJ40+IM40+IP40+IS40)/7</f>
        <v>0</v>
      </c>
      <c r="F62" s="48"/>
      <c r="G62" s="48"/>
      <c r="H62" s="48"/>
      <c r="I62" s="48"/>
      <c r="J62" s="48"/>
      <c r="K62" s="48"/>
      <c r="L62" s="48"/>
      <c r="M62" s="48"/>
    </row>
    <row r="63" spans="2:13" x14ac:dyDescent="0.3">
      <c r="B63" s="49" t="s">
        <v>637</v>
      </c>
      <c r="C63" s="43" t="s">
        <v>641</v>
      </c>
      <c r="D63" s="57">
        <f>(IB39+IE39+IH39+IK39+IN39+IQ39+IT39)/7</f>
        <v>0</v>
      </c>
      <c r="E63" s="50">
        <f>(IB40+IE40+IH40+IK40+IN40+IQ40+IT40)/7</f>
        <v>0</v>
      </c>
      <c r="F63" s="48"/>
      <c r="G63" s="48"/>
      <c r="H63" s="48"/>
      <c r="I63" s="48"/>
      <c r="J63" s="48"/>
      <c r="K63" s="48"/>
      <c r="L63" s="48"/>
      <c r="M63" s="48"/>
    </row>
    <row r="64" spans="2:13" x14ac:dyDescent="0.3">
      <c r="B64" s="49"/>
      <c r="C64" s="49"/>
      <c r="D64" s="55">
        <f>SUM(D61:D63)</f>
        <v>0</v>
      </c>
      <c r="E64" s="55">
        <f>SUM(E61:E63)</f>
        <v>0</v>
      </c>
      <c r="F64" s="48"/>
      <c r="G64" s="48"/>
      <c r="H64" s="48"/>
      <c r="I64" s="48"/>
      <c r="J64" s="48"/>
      <c r="K64" s="48"/>
      <c r="L64" s="48"/>
      <c r="M64" s="48"/>
    </row>
  </sheetData>
  <mergeCells count="200"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BJ12" workbookViewId="0">
      <selection activeCell="A9" sqref="A9:BY28"/>
    </sheetView>
  </sheetViews>
  <sheetFormatPr defaultRowHeight="14.4" x14ac:dyDescent="0.3"/>
  <cols>
    <col min="1" max="1" width="6.6640625" customWidth="1"/>
    <col min="2" max="2" width="18" customWidth="1"/>
  </cols>
  <sheetData>
    <row r="1" spans="1:254" x14ac:dyDescent="0.3">
      <c r="A1" s="48" t="s">
        <v>42</v>
      </c>
      <c r="B1" s="73" t="s">
        <v>1172</v>
      </c>
      <c r="C1" s="73"/>
      <c r="D1" s="73"/>
      <c r="E1" s="73"/>
      <c r="F1" s="73"/>
      <c r="G1" s="73"/>
      <c r="H1" s="73"/>
      <c r="I1" s="73"/>
      <c r="J1" s="73"/>
      <c r="K1" s="73"/>
      <c r="L1" s="74"/>
      <c r="M1" s="74"/>
      <c r="N1" s="74"/>
      <c r="O1" s="74"/>
      <c r="P1" s="74"/>
      <c r="Q1" s="74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</row>
    <row r="2" spans="1:254" x14ac:dyDescent="0.3">
      <c r="A2" s="48" t="s">
        <v>665</v>
      </c>
      <c r="B2" s="48"/>
      <c r="C2" s="48"/>
      <c r="D2" s="48"/>
      <c r="E2" s="48"/>
      <c r="F2" s="48"/>
      <c r="G2" s="74"/>
      <c r="H2" s="48"/>
      <c r="I2" s="48"/>
      <c r="J2" s="48"/>
      <c r="K2" s="48"/>
      <c r="L2" s="48"/>
      <c r="M2" s="48"/>
      <c r="N2" s="48"/>
      <c r="O2" s="48"/>
      <c r="P2" s="74"/>
      <c r="Q2" s="74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147" t="s">
        <v>1159</v>
      </c>
      <c r="IS2" s="147"/>
      <c r="IT2" s="48"/>
    </row>
    <row r="3" spans="1:254" x14ac:dyDescent="0.3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  <c r="IA3" s="75"/>
      <c r="IB3" s="75"/>
      <c r="IC3" s="75"/>
      <c r="ID3" s="75"/>
      <c r="IE3" s="75"/>
      <c r="IF3" s="75"/>
      <c r="IG3" s="75"/>
      <c r="IH3" s="75"/>
      <c r="II3" s="75"/>
      <c r="IJ3" s="75"/>
      <c r="IK3" s="75"/>
      <c r="IL3" s="75"/>
      <c r="IM3" s="75"/>
      <c r="IN3" s="75"/>
      <c r="IO3" s="75"/>
      <c r="IP3" s="75"/>
      <c r="IQ3" s="75"/>
      <c r="IR3" s="75"/>
      <c r="IS3" s="75"/>
      <c r="IT3" s="75"/>
    </row>
    <row r="4" spans="1:254" x14ac:dyDescent="0.3">
      <c r="A4" s="199" t="s">
        <v>0</v>
      </c>
      <c r="B4" s="199" t="s">
        <v>162</v>
      </c>
      <c r="C4" s="168" t="s">
        <v>335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70"/>
      <c r="X4" s="168" t="s">
        <v>271</v>
      </c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69"/>
      <c r="DC4" s="170"/>
      <c r="DD4" s="168" t="s">
        <v>742</v>
      </c>
      <c r="DE4" s="169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70"/>
      <c r="DY4" s="168" t="s">
        <v>274</v>
      </c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69"/>
      <c r="FT4" s="169"/>
      <c r="FU4" s="169"/>
      <c r="FV4" s="169"/>
      <c r="FW4" s="169"/>
      <c r="FX4" s="169"/>
      <c r="FY4" s="169"/>
      <c r="FZ4" s="169"/>
      <c r="GA4" s="169"/>
      <c r="GB4" s="169"/>
      <c r="GC4" s="169"/>
      <c r="GD4" s="169"/>
      <c r="GE4" s="169"/>
      <c r="GF4" s="169"/>
      <c r="GG4" s="169"/>
      <c r="GH4" s="169"/>
      <c r="GI4" s="169"/>
      <c r="GJ4" s="169"/>
      <c r="GK4" s="169"/>
      <c r="GL4" s="169"/>
      <c r="GM4" s="169"/>
      <c r="GN4" s="169"/>
      <c r="GO4" s="169"/>
      <c r="GP4" s="169"/>
      <c r="GQ4" s="169"/>
      <c r="GR4" s="169"/>
      <c r="GS4" s="169"/>
      <c r="GT4" s="169"/>
      <c r="GU4" s="169"/>
      <c r="GV4" s="169"/>
      <c r="GW4" s="169"/>
      <c r="GX4" s="169"/>
      <c r="GY4" s="169"/>
      <c r="GZ4" s="169"/>
      <c r="HA4" s="169"/>
      <c r="HB4" s="169"/>
      <c r="HC4" s="169"/>
      <c r="HD4" s="169"/>
      <c r="HE4" s="169"/>
      <c r="HF4" s="169"/>
      <c r="HG4" s="169"/>
      <c r="HH4" s="169"/>
      <c r="HI4" s="169"/>
      <c r="HJ4" s="169"/>
      <c r="HK4" s="169"/>
      <c r="HL4" s="169"/>
      <c r="HM4" s="169"/>
      <c r="HN4" s="169"/>
      <c r="HO4" s="169"/>
      <c r="HP4" s="169"/>
      <c r="HQ4" s="169"/>
      <c r="HR4" s="169"/>
      <c r="HS4" s="169"/>
      <c r="HT4" s="169"/>
      <c r="HU4" s="169"/>
      <c r="HV4" s="169"/>
      <c r="HW4" s="169"/>
      <c r="HX4" s="169"/>
      <c r="HY4" s="170"/>
      <c r="HZ4" s="168" t="s">
        <v>1158</v>
      </c>
      <c r="IA4" s="169"/>
      <c r="IB4" s="169"/>
      <c r="IC4" s="169"/>
      <c r="ID4" s="169"/>
      <c r="IE4" s="169"/>
      <c r="IF4" s="169"/>
      <c r="IG4" s="169"/>
      <c r="IH4" s="169"/>
      <c r="II4" s="169"/>
      <c r="IJ4" s="169"/>
      <c r="IK4" s="169"/>
      <c r="IL4" s="169"/>
      <c r="IM4" s="169"/>
      <c r="IN4" s="169"/>
      <c r="IO4" s="169"/>
      <c r="IP4" s="169"/>
      <c r="IQ4" s="169"/>
      <c r="IR4" s="169"/>
      <c r="IS4" s="169"/>
      <c r="IT4" s="170"/>
    </row>
    <row r="5" spans="1:254" x14ac:dyDescent="0.3">
      <c r="A5" s="200"/>
      <c r="B5" s="200"/>
      <c r="C5" s="181" t="s">
        <v>1173</v>
      </c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82"/>
      <c r="X5" s="181" t="s">
        <v>336</v>
      </c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82"/>
      <c r="AS5" s="181" t="s">
        <v>273</v>
      </c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8"/>
      <c r="BL5" s="198"/>
      <c r="BM5" s="182"/>
      <c r="BN5" s="181" t="s">
        <v>337</v>
      </c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8"/>
      <c r="CA5" s="198"/>
      <c r="CB5" s="198"/>
      <c r="CC5" s="198"/>
      <c r="CD5" s="198"/>
      <c r="CE5" s="198"/>
      <c r="CF5" s="198"/>
      <c r="CG5" s="198"/>
      <c r="CH5" s="182"/>
      <c r="CI5" s="181" t="s">
        <v>303</v>
      </c>
      <c r="CJ5" s="198"/>
      <c r="CK5" s="198"/>
      <c r="CL5" s="198"/>
      <c r="CM5" s="198"/>
      <c r="CN5" s="198"/>
      <c r="CO5" s="198"/>
      <c r="CP5" s="198"/>
      <c r="CQ5" s="198"/>
      <c r="CR5" s="198"/>
      <c r="CS5" s="198"/>
      <c r="CT5" s="198"/>
      <c r="CU5" s="198"/>
      <c r="CV5" s="198"/>
      <c r="CW5" s="198"/>
      <c r="CX5" s="198"/>
      <c r="CY5" s="198"/>
      <c r="CZ5" s="198"/>
      <c r="DA5" s="198"/>
      <c r="DB5" s="198"/>
      <c r="DC5" s="182"/>
      <c r="DD5" s="181" t="s">
        <v>304</v>
      </c>
      <c r="DE5" s="198"/>
      <c r="DF5" s="198"/>
      <c r="DG5" s="198"/>
      <c r="DH5" s="198"/>
      <c r="DI5" s="198"/>
      <c r="DJ5" s="198"/>
      <c r="DK5" s="198"/>
      <c r="DL5" s="198"/>
      <c r="DM5" s="198"/>
      <c r="DN5" s="198"/>
      <c r="DO5" s="198"/>
      <c r="DP5" s="198"/>
      <c r="DQ5" s="198"/>
      <c r="DR5" s="198"/>
      <c r="DS5" s="198"/>
      <c r="DT5" s="198"/>
      <c r="DU5" s="198"/>
      <c r="DV5" s="198"/>
      <c r="DW5" s="198"/>
      <c r="DX5" s="182"/>
      <c r="DY5" s="181" t="s">
        <v>280</v>
      </c>
      <c r="DZ5" s="198"/>
      <c r="EA5" s="198"/>
      <c r="EB5" s="198"/>
      <c r="EC5" s="198"/>
      <c r="ED5" s="198"/>
      <c r="EE5" s="198"/>
      <c r="EF5" s="198"/>
      <c r="EG5" s="198"/>
      <c r="EH5" s="198"/>
      <c r="EI5" s="198"/>
      <c r="EJ5" s="198"/>
      <c r="EK5" s="198"/>
      <c r="EL5" s="198"/>
      <c r="EM5" s="198"/>
      <c r="EN5" s="198"/>
      <c r="EO5" s="198"/>
      <c r="EP5" s="198"/>
      <c r="EQ5" s="198"/>
      <c r="ER5" s="198"/>
      <c r="ES5" s="182"/>
      <c r="ET5" s="181" t="s">
        <v>275</v>
      </c>
      <c r="EU5" s="198"/>
      <c r="EV5" s="198"/>
      <c r="EW5" s="198"/>
      <c r="EX5" s="198"/>
      <c r="EY5" s="198"/>
      <c r="EZ5" s="198"/>
      <c r="FA5" s="198"/>
      <c r="FB5" s="198"/>
      <c r="FC5" s="198"/>
      <c r="FD5" s="198"/>
      <c r="FE5" s="198"/>
      <c r="FF5" s="198"/>
      <c r="FG5" s="198"/>
      <c r="FH5" s="198"/>
      <c r="FI5" s="198"/>
      <c r="FJ5" s="198"/>
      <c r="FK5" s="198"/>
      <c r="FL5" s="198"/>
      <c r="FM5" s="198"/>
      <c r="FN5" s="182"/>
      <c r="FO5" s="181" t="s">
        <v>281</v>
      </c>
      <c r="FP5" s="198"/>
      <c r="FQ5" s="198"/>
      <c r="FR5" s="198"/>
      <c r="FS5" s="198"/>
      <c r="FT5" s="198"/>
      <c r="FU5" s="198"/>
      <c r="FV5" s="198"/>
      <c r="FW5" s="198"/>
      <c r="FX5" s="198"/>
      <c r="FY5" s="198"/>
      <c r="FZ5" s="198"/>
      <c r="GA5" s="198"/>
      <c r="GB5" s="198"/>
      <c r="GC5" s="198"/>
      <c r="GD5" s="198"/>
      <c r="GE5" s="198"/>
      <c r="GF5" s="198"/>
      <c r="GG5" s="198"/>
      <c r="GH5" s="198"/>
      <c r="GI5" s="182"/>
      <c r="GJ5" s="181" t="s">
        <v>282</v>
      </c>
      <c r="GK5" s="198"/>
      <c r="GL5" s="198"/>
      <c r="GM5" s="198"/>
      <c r="GN5" s="198"/>
      <c r="GO5" s="198"/>
      <c r="GP5" s="198"/>
      <c r="GQ5" s="198"/>
      <c r="GR5" s="198"/>
      <c r="GS5" s="198"/>
      <c r="GT5" s="198"/>
      <c r="GU5" s="198"/>
      <c r="GV5" s="198"/>
      <c r="GW5" s="198"/>
      <c r="GX5" s="198"/>
      <c r="GY5" s="198"/>
      <c r="GZ5" s="198"/>
      <c r="HA5" s="198"/>
      <c r="HB5" s="198"/>
      <c r="HC5" s="198"/>
      <c r="HD5" s="182"/>
      <c r="HE5" s="181" t="s">
        <v>41</v>
      </c>
      <c r="HF5" s="198"/>
      <c r="HG5" s="198"/>
      <c r="HH5" s="198"/>
      <c r="HI5" s="198"/>
      <c r="HJ5" s="198"/>
      <c r="HK5" s="198"/>
      <c r="HL5" s="198"/>
      <c r="HM5" s="198"/>
      <c r="HN5" s="198"/>
      <c r="HO5" s="198"/>
      <c r="HP5" s="198"/>
      <c r="HQ5" s="198"/>
      <c r="HR5" s="198"/>
      <c r="HS5" s="198"/>
      <c r="HT5" s="198"/>
      <c r="HU5" s="198"/>
      <c r="HV5" s="198"/>
      <c r="HW5" s="198"/>
      <c r="HX5" s="198"/>
      <c r="HY5" s="182"/>
      <c r="HZ5" s="181" t="s">
        <v>277</v>
      </c>
      <c r="IA5" s="198"/>
      <c r="IB5" s="198"/>
      <c r="IC5" s="198"/>
      <c r="ID5" s="198"/>
      <c r="IE5" s="198"/>
      <c r="IF5" s="198"/>
      <c r="IG5" s="198"/>
      <c r="IH5" s="198"/>
      <c r="II5" s="198"/>
      <c r="IJ5" s="198"/>
      <c r="IK5" s="198"/>
      <c r="IL5" s="198"/>
      <c r="IM5" s="198"/>
      <c r="IN5" s="198"/>
      <c r="IO5" s="198"/>
      <c r="IP5" s="198"/>
      <c r="IQ5" s="198"/>
      <c r="IR5" s="198"/>
      <c r="IS5" s="198"/>
      <c r="IT5" s="182"/>
    </row>
    <row r="6" spans="1:254" x14ac:dyDescent="0.3">
      <c r="A6" s="200"/>
      <c r="B6" s="200"/>
      <c r="C6" s="181" t="s">
        <v>114</v>
      </c>
      <c r="D6" s="198"/>
      <c r="E6" s="182"/>
      <c r="F6" s="181" t="s">
        <v>115</v>
      </c>
      <c r="G6" s="198"/>
      <c r="H6" s="182"/>
      <c r="I6" s="181" t="s">
        <v>116</v>
      </c>
      <c r="J6" s="198"/>
      <c r="K6" s="182"/>
      <c r="L6" s="181" t="s">
        <v>155</v>
      </c>
      <c r="M6" s="198"/>
      <c r="N6" s="182"/>
      <c r="O6" s="181" t="s">
        <v>117</v>
      </c>
      <c r="P6" s="198"/>
      <c r="Q6" s="182"/>
      <c r="R6" s="181" t="s">
        <v>118</v>
      </c>
      <c r="S6" s="198"/>
      <c r="T6" s="182"/>
      <c r="U6" s="181" t="s">
        <v>119</v>
      </c>
      <c r="V6" s="198"/>
      <c r="W6" s="182"/>
      <c r="X6" s="181" t="s">
        <v>120</v>
      </c>
      <c r="Y6" s="198"/>
      <c r="Z6" s="182"/>
      <c r="AA6" s="181" t="s">
        <v>121</v>
      </c>
      <c r="AB6" s="198"/>
      <c r="AC6" s="182"/>
      <c r="AD6" s="181" t="s">
        <v>1006</v>
      </c>
      <c r="AE6" s="198"/>
      <c r="AF6" s="182"/>
      <c r="AG6" s="181" t="s">
        <v>156</v>
      </c>
      <c r="AH6" s="198"/>
      <c r="AI6" s="182"/>
      <c r="AJ6" s="181" t="s">
        <v>122</v>
      </c>
      <c r="AK6" s="198"/>
      <c r="AL6" s="182"/>
      <c r="AM6" s="181" t="s">
        <v>1015</v>
      </c>
      <c r="AN6" s="198"/>
      <c r="AO6" s="182"/>
      <c r="AP6" s="181" t="s">
        <v>123</v>
      </c>
      <c r="AQ6" s="198"/>
      <c r="AR6" s="182"/>
      <c r="AS6" s="181" t="s">
        <v>124</v>
      </c>
      <c r="AT6" s="198"/>
      <c r="AU6" s="182"/>
      <c r="AV6" s="181" t="s">
        <v>125</v>
      </c>
      <c r="AW6" s="198"/>
      <c r="AX6" s="182"/>
      <c r="AY6" s="181" t="s">
        <v>126</v>
      </c>
      <c r="AZ6" s="198"/>
      <c r="BA6" s="182"/>
      <c r="BB6" s="181" t="s">
        <v>127</v>
      </c>
      <c r="BC6" s="198"/>
      <c r="BD6" s="182"/>
      <c r="BE6" s="181" t="s">
        <v>128</v>
      </c>
      <c r="BF6" s="198"/>
      <c r="BG6" s="182"/>
      <c r="BH6" s="181" t="s">
        <v>129</v>
      </c>
      <c r="BI6" s="198"/>
      <c r="BJ6" s="182"/>
      <c r="BK6" s="181" t="s">
        <v>1021</v>
      </c>
      <c r="BL6" s="198"/>
      <c r="BM6" s="182"/>
      <c r="BN6" s="181" t="s">
        <v>130</v>
      </c>
      <c r="BO6" s="198"/>
      <c r="BP6" s="182"/>
      <c r="BQ6" s="181" t="s">
        <v>131</v>
      </c>
      <c r="BR6" s="198"/>
      <c r="BS6" s="182"/>
      <c r="BT6" s="181" t="s">
        <v>132</v>
      </c>
      <c r="BU6" s="198"/>
      <c r="BV6" s="182"/>
      <c r="BW6" s="181" t="s">
        <v>133</v>
      </c>
      <c r="BX6" s="198"/>
      <c r="BY6" s="182"/>
      <c r="BZ6" s="181" t="s">
        <v>134</v>
      </c>
      <c r="CA6" s="198"/>
      <c r="CB6" s="182"/>
      <c r="CC6" s="181" t="s">
        <v>135</v>
      </c>
      <c r="CD6" s="198"/>
      <c r="CE6" s="182"/>
      <c r="CF6" s="181" t="s">
        <v>136</v>
      </c>
      <c r="CG6" s="198"/>
      <c r="CH6" s="182"/>
      <c r="CI6" s="181" t="s">
        <v>137</v>
      </c>
      <c r="CJ6" s="198"/>
      <c r="CK6" s="182"/>
      <c r="CL6" s="181" t="s">
        <v>138</v>
      </c>
      <c r="CM6" s="198"/>
      <c r="CN6" s="182"/>
      <c r="CO6" s="181" t="s">
        <v>157</v>
      </c>
      <c r="CP6" s="198"/>
      <c r="CQ6" s="182"/>
      <c r="CR6" s="181" t="s">
        <v>139</v>
      </c>
      <c r="CS6" s="198"/>
      <c r="CT6" s="182"/>
      <c r="CU6" s="181" t="s">
        <v>140</v>
      </c>
      <c r="CV6" s="198"/>
      <c r="CW6" s="182"/>
      <c r="CX6" s="181" t="s">
        <v>141</v>
      </c>
      <c r="CY6" s="198"/>
      <c r="CZ6" s="182"/>
      <c r="DA6" s="181" t="s">
        <v>142</v>
      </c>
      <c r="DB6" s="198"/>
      <c r="DC6" s="182"/>
      <c r="DD6" s="181" t="s">
        <v>338</v>
      </c>
      <c r="DE6" s="198"/>
      <c r="DF6" s="182"/>
      <c r="DG6" s="181" t="s">
        <v>339</v>
      </c>
      <c r="DH6" s="198"/>
      <c r="DI6" s="182"/>
      <c r="DJ6" s="181" t="s">
        <v>340</v>
      </c>
      <c r="DK6" s="198"/>
      <c r="DL6" s="182"/>
      <c r="DM6" s="181" t="s">
        <v>341</v>
      </c>
      <c r="DN6" s="198"/>
      <c r="DO6" s="182"/>
      <c r="DP6" s="181" t="s">
        <v>342</v>
      </c>
      <c r="DQ6" s="198"/>
      <c r="DR6" s="182"/>
      <c r="DS6" s="181" t="s">
        <v>343</v>
      </c>
      <c r="DT6" s="198"/>
      <c r="DU6" s="182"/>
      <c r="DV6" s="181" t="s">
        <v>344</v>
      </c>
      <c r="DW6" s="198"/>
      <c r="DX6" s="182"/>
      <c r="DY6" s="181" t="s">
        <v>143</v>
      </c>
      <c r="DZ6" s="198"/>
      <c r="EA6" s="182"/>
      <c r="EB6" s="181" t="s">
        <v>144</v>
      </c>
      <c r="EC6" s="198"/>
      <c r="ED6" s="182"/>
      <c r="EE6" s="181" t="s">
        <v>145</v>
      </c>
      <c r="EF6" s="198"/>
      <c r="EG6" s="182"/>
      <c r="EH6" s="181" t="s">
        <v>158</v>
      </c>
      <c r="EI6" s="198"/>
      <c r="EJ6" s="182"/>
      <c r="EK6" s="181" t="s">
        <v>146</v>
      </c>
      <c r="EL6" s="198"/>
      <c r="EM6" s="182"/>
      <c r="EN6" s="181" t="s">
        <v>147</v>
      </c>
      <c r="EO6" s="198"/>
      <c r="EP6" s="182"/>
      <c r="EQ6" s="181" t="s">
        <v>148</v>
      </c>
      <c r="ER6" s="198"/>
      <c r="ES6" s="182"/>
      <c r="ET6" s="181" t="s">
        <v>149</v>
      </c>
      <c r="EU6" s="198"/>
      <c r="EV6" s="182"/>
      <c r="EW6" s="181" t="s">
        <v>150</v>
      </c>
      <c r="EX6" s="198"/>
      <c r="EY6" s="182"/>
      <c r="EZ6" s="181" t="s">
        <v>151</v>
      </c>
      <c r="FA6" s="198"/>
      <c r="FB6" s="182"/>
      <c r="FC6" s="181" t="s">
        <v>152</v>
      </c>
      <c r="FD6" s="198"/>
      <c r="FE6" s="182"/>
      <c r="FF6" s="181" t="s">
        <v>153</v>
      </c>
      <c r="FG6" s="198"/>
      <c r="FH6" s="182"/>
      <c r="FI6" s="181" t="s">
        <v>154</v>
      </c>
      <c r="FJ6" s="198"/>
      <c r="FK6" s="182"/>
      <c r="FL6" s="181" t="s">
        <v>159</v>
      </c>
      <c r="FM6" s="198"/>
      <c r="FN6" s="182"/>
      <c r="FO6" s="181" t="s">
        <v>160</v>
      </c>
      <c r="FP6" s="198"/>
      <c r="FQ6" s="182"/>
      <c r="FR6" s="181" t="s">
        <v>345</v>
      </c>
      <c r="FS6" s="198"/>
      <c r="FT6" s="182"/>
      <c r="FU6" s="181" t="s">
        <v>346</v>
      </c>
      <c r="FV6" s="198"/>
      <c r="FW6" s="182"/>
      <c r="FX6" s="181" t="s">
        <v>347</v>
      </c>
      <c r="FY6" s="198"/>
      <c r="FZ6" s="182"/>
      <c r="GA6" s="181" t="s">
        <v>348</v>
      </c>
      <c r="GB6" s="198"/>
      <c r="GC6" s="182"/>
      <c r="GD6" s="181" t="s">
        <v>349</v>
      </c>
      <c r="GE6" s="198"/>
      <c r="GF6" s="182"/>
      <c r="GG6" s="181" t="s">
        <v>350</v>
      </c>
      <c r="GH6" s="198"/>
      <c r="GI6" s="182"/>
      <c r="GJ6" s="181" t="s">
        <v>1099</v>
      </c>
      <c r="GK6" s="198"/>
      <c r="GL6" s="182"/>
      <c r="GM6" s="181" t="s">
        <v>1100</v>
      </c>
      <c r="GN6" s="198"/>
      <c r="GO6" s="182"/>
      <c r="GP6" s="181" t="s">
        <v>1102</v>
      </c>
      <c r="GQ6" s="198"/>
      <c r="GR6" s="182"/>
      <c r="GS6" s="181" t="s">
        <v>1106</v>
      </c>
      <c r="GT6" s="198"/>
      <c r="GU6" s="182"/>
      <c r="GV6" s="181" t="s">
        <v>1112</v>
      </c>
      <c r="GW6" s="198"/>
      <c r="GX6" s="182"/>
      <c r="GY6" s="181" t="s">
        <v>1113</v>
      </c>
      <c r="GZ6" s="198"/>
      <c r="HA6" s="182"/>
      <c r="HB6" s="181" t="s">
        <v>1117</v>
      </c>
      <c r="HC6" s="198"/>
      <c r="HD6" s="182"/>
      <c r="HE6" s="181" t="s">
        <v>1118</v>
      </c>
      <c r="HF6" s="198"/>
      <c r="HG6" s="182"/>
      <c r="HH6" s="181" t="s">
        <v>1120</v>
      </c>
      <c r="HI6" s="198"/>
      <c r="HJ6" s="182"/>
      <c r="HK6" s="181" t="s">
        <v>1124</v>
      </c>
      <c r="HL6" s="198"/>
      <c r="HM6" s="182"/>
      <c r="HN6" s="181" t="s">
        <v>1126</v>
      </c>
      <c r="HO6" s="198"/>
      <c r="HP6" s="182"/>
      <c r="HQ6" s="181" t="s">
        <v>1129</v>
      </c>
      <c r="HR6" s="198"/>
      <c r="HS6" s="182"/>
      <c r="HT6" s="181" t="s">
        <v>1134</v>
      </c>
      <c r="HU6" s="198"/>
      <c r="HV6" s="182"/>
      <c r="HW6" s="181" t="s">
        <v>1135</v>
      </c>
      <c r="HX6" s="198"/>
      <c r="HY6" s="182"/>
      <c r="HZ6" s="181" t="s">
        <v>351</v>
      </c>
      <c r="IA6" s="198"/>
      <c r="IB6" s="182"/>
      <c r="IC6" s="181" t="s">
        <v>352</v>
      </c>
      <c r="ID6" s="198"/>
      <c r="IE6" s="182"/>
      <c r="IF6" s="181" t="s">
        <v>353</v>
      </c>
      <c r="IG6" s="198"/>
      <c r="IH6" s="182"/>
      <c r="II6" s="181" t="s">
        <v>354</v>
      </c>
      <c r="IJ6" s="198"/>
      <c r="IK6" s="182"/>
      <c r="IL6" s="181" t="s">
        <v>355</v>
      </c>
      <c r="IM6" s="198"/>
      <c r="IN6" s="182"/>
      <c r="IO6" s="181" t="s">
        <v>356</v>
      </c>
      <c r="IP6" s="198"/>
      <c r="IQ6" s="182"/>
      <c r="IR6" s="181" t="s">
        <v>357</v>
      </c>
      <c r="IS6" s="198"/>
      <c r="IT6" s="182"/>
    </row>
    <row r="7" spans="1:254" ht="56.25" customHeight="1" x14ac:dyDescent="0.3">
      <c r="A7" s="200"/>
      <c r="B7" s="200"/>
      <c r="C7" s="195" t="s">
        <v>991</v>
      </c>
      <c r="D7" s="197"/>
      <c r="E7" s="196"/>
      <c r="F7" s="195" t="s">
        <v>994</v>
      </c>
      <c r="G7" s="197"/>
      <c r="H7" s="196"/>
      <c r="I7" s="195" t="s">
        <v>995</v>
      </c>
      <c r="J7" s="197"/>
      <c r="K7" s="196"/>
      <c r="L7" s="195" t="s">
        <v>999</v>
      </c>
      <c r="M7" s="197"/>
      <c r="N7" s="196"/>
      <c r="O7" s="195" t="s">
        <v>1000</v>
      </c>
      <c r="P7" s="197"/>
      <c r="Q7" s="196"/>
      <c r="R7" s="195" t="s">
        <v>1001</v>
      </c>
      <c r="S7" s="197"/>
      <c r="T7" s="196"/>
      <c r="U7" s="195" t="s">
        <v>493</v>
      </c>
      <c r="V7" s="197"/>
      <c r="W7" s="196"/>
      <c r="X7" s="195" t="s">
        <v>1152</v>
      </c>
      <c r="Y7" s="197"/>
      <c r="Z7" s="196"/>
      <c r="AA7" s="195" t="s">
        <v>496</v>
      </c>
      <c r="AB7" s="197"/>
      <c r="AC7" s="196"/>
      <c r="AD7" s="195" t="s">
        <v>1007</v>
      </c>
      <c r="AE7" s="197"/>
      <c r="AF7" s="196"/>
      <c r="AG7" s="195" t="s">
        <v>1008</v>
      </c>
      <c r="AH7" s="197"/>
      <c r="AI7" s="196"/>
      <c r="AJ7" s="195" t="s">
        <v>1012</v>
      </c>
      <c r="AK7" s="197"/>
      <c r="AL7" s="196"/>
      <c r="AM7" s="195" t="s">
        <v>1014</v>
      </c>
      <c r="AN7" s="197"/>
      <c r="AO7" s="196"/>
      <c r="AP7" s="195" t="s">
        <v>503</v>
      </c>
      <c r="AQ7" s="197"/>
      <c r="AR7" s="196"/>
      <c r="AS7" s="195" t="s">
        <v>1016</v>
      </c>
      <c r="AT7" s="197"/>
      <c r="AU7" s="196"/>
      <c r="AV7" s="195" t="s">
        <v>1017</v>
      </c>
      <c r="AW7" s="197"/>
      <c r="AX7" s="196"/>
      <c r="AY7" s="195" t="s">
        <v>509</v>
      </c>
      <c r="AZ7" s="197"/>
      <c r="BA7" s="196"/>
      <c r="BB7" s="195" t="s">
        <v>1018</v>
      </c>
      <c r="BC7" s="197"/>
      <c r="BD7" s="196"/>
      <c r="BE7" s="195" t="s">
        <v>1019</v>
      </c>
      <c r="BF7" s="197"/>
      <c r="BG7" s="196"/>
      <c r="BH7" s="195" t="s">
        <v>1020</v>
      </c>
      <c r="BI7" s="197"/>
      <c r="BJ7" s="196"/>
      <c r="BK7" s="195" t="s">
        <v>1026</v>
      </c>
      <c r="BL7" s="197"/>
      <c r="BM7" s="196"/>
      <c r="BN7" s="195" t="s">
        <v>1022</v>
      </c>
      <c r="BO7" s="197"/>
      <c r="BP7" s="196"/>
      <c r="BQ7" s="195" t="s">
        <v>1023</v>
      </c>
      <c r="BR7" s="197"/>
      <c r="BS7" s="196"/>
      <c r="BT7" s="195" t="s">
        <v>524</v>
      </c>
      <c r="BU7" s="197"/>
      <c r="BV7" s="196"/>
      <c r="BW7" s="195" t="s">
        <v>1031</v>
      </c>
      <c r="BX7" s="197"/>
      <c r="BY7" s="196"/>
      <c r="BZ7" s="195" t="s">
        <v>527</v>
      </c>
      <c r="CA7" s="197"/>
      <c r="CB7" s="196"/>
      <c r="CC7" s="195" t="s">
        <v>530</v>
      </c>
      <c r="CD7" s="197"/>
      <c r="CE7" s="196"/>
      <c r="CF7" s="195" t="s">
        <v>1034</v>
      </c>
      <c r="CG7" s="197"/>
      <c r="CH7" s="196"/>
      <c r="CI7" s="195" t="s">
        <v>1038</v>
      </c>
      <c r="CJ7" s="197"/>
      <c r="CK7" s="196"/>
      <c r="CL7" s="195" t="s">
        <v>1039</v>
      </c>
      <c r="CM7" s="197"/>
      <c r="CN7" s="196"/>
      <c r="CO7" s="195" t="s">
        <v>1040</v>
      </c>
      <c r="CP7" s="197"/>
      <c r="CQ7" s="196"/>
      <c r="CR7" s="195" t="s">
        <v>1041</v>
      </c>
      <c r="CS7" s="197"/>
      <c r="CT7" s="196"/>
      <c r="CU7" s="195" t="s">
        <v>1042</v>
      </c>
      <c r="CV7" s="197"/>
      <c r="CW7" s="196"/>
      <c r="CX7" s="195" t="s">
        <v>1043</v>
      </c>
      <c r="CY7" s="197"/>
      <c r="CZ7" s="196"/>
      <c r="DA7" s="195" t="s">
        <v>540</v>
      </c>
      <c r="DB7" s="197"/>
      <c r="DC7" s="196"/>
      <c r="DD7" s="195" t="s">
        <v>1048</v>
      </c>
      <c r="DE7" s="197"/>
      <c r="DF7" s="196"/>
      <c r="DG7" s="195" t="s">
        <v>1049</v>
      </c>
      <c r="DH7" s="197"/>
      <c r="DI7" s="196"/>
      <c r="DJ7" s="195" t="s">
        <v>1053</v>
      </c>
      <c r="DK7" s="197"/>
      <c r="DL7" s="196"/>
      <c r="DM7" s="195" t="s">
        <v>553</v>
      </c>
      <c r="DN7" s="197"/>
      <c r="DO7" s="196"/>
      <c r="DP7" s="195" t="s">
        <v>556</v>
      </c>
      <c r="DQ7" s="197"/>
      <c r="DR7" s="196"/>
      <c r="DS7" s="195" t="s">
        <v>1055</v>
      </c>
      <c r="DT7" s="197"/>
      <c r="DU7" s="196"/>
      <c r="DV7" s="195" t="s">
        <v>530</v>
      </c>
      <c r="DW7" s="197"/>
      <c r="DX7" s="196"/>
      <c r="DY7" s="195" t="s">
        <v>1060</v>
      </c>
      <c r="DZ7" s="197"/>
      <c r="EA7" s="196"/>
      <c r="EB7" s="195" t="s">
        <v>1061</v>
      </c>
      <c r="EC7" s="197"/>
      <c r="ED7" s="196"/>
      <c r="EE7" s="195" t="s">
        <v>565</v>
      </c>
      <c r="EF7" s="197"/>
      <c r="EG7" s="196"/>
      <c r="EH7" s="195" t="s">
        <v>1064</v>
      </c>
      <c r="EI7" s="197"/>
      <c r="EJ7" s="196"/>
      <c r="EK7" s="195" t="s">
        <v>569</v>
      </c>
      <c r="EL7" s="197"/>
      <c r="EM7" s="196"/>
      <c r="EN7" s="195" t="s">
        <v>570</v>
      </c>
      <c r="EO7" s="197"/>
      <c r="EP7" s="196"/>
      <c r="EQ7" s="195" t="s">
        <v>1067</v>
      </c>
      <c r="ER7" s="197"/>
      <c r="ES7" s="196"/>
      <c r="ET7" s="195" t="s">
        <v>1068</v>
      </c>
      <c r="EU7" s="197"/>
      <c r="EV7" s="196"/>
      <c r="EW7" s="195" t="s">
        <v>1069</v>
      </c>
      <c r="EX7" s="197"/>
      <c r="EY7" s="196"/>
      <c r="EZ7" s="195" t="s">
        <v>1070</v>
      </c>
      <c r="FA7" s="197"/>
      <c r="FB7" s="196"/>
      <c r="FC7" s="195" t="s">
        <v>1072</v>
      </c>
      <c r="FD7" s="197"/>
      <c r="FE7" s="196"/>
      <c r="FF7" s="195" t="s">
        <v>1079</v>
      </c>
      <c r="FG7" s="197"/>
      <c r="FH7" s="196"/>
      <c r="FI7" s="195" t="s">
        <v>1076</v>
      </c>
      <c r="FJ7" s="197"/>
      <c r="FK7" s="196"/>
      <c r="FL7" s="195" t="s">
        <v>1077</v>
      </c>
      <c r="FM7" s="197"/>
      <c r="FN7" s="196"/>
      <c r="FO7" s="195" t="s">
        <v>588</v>
      </c>
      <c r="FP7" s="197"/>
      <c r="FQ7" s="196"/>
      <c r="FR7" s="195" t="s">
        <v>1084</v>
      </c>
      <c r="FS7" s="197"/>
      <c r="FT7" s="196"/>
      <c r="FU7" s="195" t="s">
        <v>1086</v>
      </c>
      <c r="FV7" s="197"/>
      <c r="FW7" s="196"/>
      <c r="FX7" s="195" t="s">
        <v>593</v>
      </c>
      <c r="FY7" s="197"/>
      <c r="FZ7" s="196"/>
      <c r="GA7" s="195" t="s">
        <v>1088</v>
      </c>
      <c r="GB7" s="197"/>
      <c r="GC7" s="196"/>
      <c r="GD7" s="195" t="s">
        <v>1090</v>
      </c>
      <c r="GE7" s="197"/>
      <c r="GF7" s="196"/>
      <c r="GG7" s="195" t="s">
        <v>1094</v>
      </c>
      <c r="GH7" s="197"/>
      <c r="GI7" s="196"/>
      <c r="GJ7" s="195" t="s">
        <v>1095</v>
      </c>
      <c r="GK7" s="197"/>
      <c r="GL7" s="196"/>
      <c r="GM7" s="195" t="s">
        <v>601</v>
      </c>
      <c r="GN7" s="197"/>
      <c r="GO7" s="196"/>
      <c r="GP7" s="195" t="s">
        <v>1101</v>
      </c>
      <c r="GQ7" s="197"/>
      <c r="GR7" s="196"/>
      <c r="GS7" s="195" t="s">
        <v>1107</v>
      </c>
      <c r="GT7" s="197"/>
      <c r="GU7" s="196"/>
      <c r="GV7" s="195" t="s">
        <v>1108</v>
      </c>
      <c r="GW7" s="197"/>
      <c r="GX7" s="196"/>
      <c r="GY7" s="195" t="s">
        <v>606</v>
      </c>
      <c r="GZ7" s="197"/>
      <c r="HA7" s="196"/>
      <c r="HB7" s="195" t="s">
        <v>607</v>
      </c>
      <c r="HC7" s="197"/>
      <c r="HD7" s="196"/>
      <c r="HE7" s="195" t="s">
        <v>610</v>
      </c>
      <c r="HF7" s="197"/>
      <c r="HG7" s="196"/>
      <c r="HH7" s="195" t="s">
        <v>1119</v>
      </c>
      <c r="HI7" s="197"/>
      <c r="HJ7" s="196"/>
      <c r="HK7" s="195" t="s">
        <v>1125</v>
      </c>
      <c r="HL7" s="197"/>
      <c r="HM7" s="196"/>
      <c r="HN7" s="195" t="s">
        <v>1127</v>
      </c>
      <c r="HO7" s="197"/>
      <c r="HP7" s="196"/>
      <c r="HQ7" s="195" t="s">
        <v>1130</v>
      </c>
      <c r="HR7" s="197"/>
      <c r="HS7" s="196"/>
      <c r="HT7" s="195" t="s">
        <v>619</v>
      </c>
      <c r="HU7" s="197"/>
      <c r="HV7" s="196"/>
      <c r="HW7" s="195" t="s">
        <v>481</v>
      </c>
      <c r="HX7" s="197"/>
      <c r="HY7" s="196"/>
      <c r="HZ7" s="195" t="s">
        <v>1136</v>
      </c>
      <c r="IA7" s="197"/>
      <c r="IB7" s="196"/>
      <c r="IC7" s="195" t="s">
        <v>1139</v>
      </c>
      <c r="ID7" s="197"/>
      <c r="IE7" s="196"/>
      <c r="IF7" s="195" t="s">
        <v>625</v>
      </c>
      <c r="IG7" s="197"/>
      <c r="IH7" s="196"/>
      <c r="II7" s="195" t="s">
        <v>1143</v>
      </c>
      <c r="IJ7" s="197"/>
      <c r="IK7" s="196"/>
      <c r="IL7" s="195" t="s">
        <v>1144</v>
      </c>
      <c r="IM7" s="197"/>
      <c r="IN7" s="196"/>
      <c r="IO7" s="195" t="s">
        <v>1148</v>
      </c>
      <c r="IP7" s="197"/>
      <c r="IQ7" s="196"/>
      <c r="IR7" s="195" t="s">
        <v>629</v>
      </c>
      <c r="IS7" s="197"/>
      <c r="IT7" s="196"/>
    </row>
    <row r="8" spans="1:254" ht="159" customHeight="1" x14ac:dyDescent="0.3">
      <c r="A8" s="201"/>
      <c r="B8" s="201"/>
      <c r="C8" s="71" t="s">
        <v>668</v>
      </c>
      <c r="D8" s="71" t="s">
        <v>992</v>
      </c>
      <c r="E8" s="71" t="s">
        <v>993</v>
      </c>
      <c r="F8" s="71" t="s">
        <v>486</v>
      </c>
      <c r="G8" s="71" t="s">
        <v>487</v>
      </c>
      <c r="H8" s="71" t="s">
        <v>488</v>
      </c>
      <c r="I8" s="71" t="s">
        <v>996</v>
      </c>
      <c r="J8" s="71" t="s">
        <v>997</v>
      </c>
      <c r="K8" s="71" t="s">
        <v>998</v>
      </c>
      <c r="L8" s="71" t="s">
        <v>241</v>
      </c>
      <c r="M8" s="71" t="s">
        <v>489</v>
      </c>
      <c r="N8" s="71" t="s">
        <v>490</v>
      </c>
      <c r="O8" s="71" t="s">
        <v>405</v>
      </c>
      <c r="P8" s="71" t="s">
        <v>491</v>
      </c>
      <c r="Q8" s="71" t="s">
        <v>492</v>
      </c>
      <c r="R8" s="71" t="s">
        <v>185</v>
      </c>
      <c r="S8" s="71" t="s">
        <v>269</v>
      </c>
      <c r="T8" s="71" t="s">
        <v>239</v>
      </c>
      <c r="U8" s="71" t="s">
        <v>493</v>
      </c>
      <c r="V8" s="71" t="s">
        <v>494</v>
      </c>
      <c r="W8" s="71" t="s">
        <v>1002</v>
      </c>
      <c r="X8" s="71" t="s">
        <v>208</v>
      </c>
      <c r="Y8" s="71" t="s">
        <v>495</v>
      </c>
      <c r="Z8" s="71" t="s">
        <v>397</v>
      </c>
      <c r="AA8" s="71" t="s">
        <v>1003</v>
      </c>
      <c r="AB8" s="71" t="s">
        <v>1004</v>
      </c>
      <c r="AC8" s="71" t="s">
        <v>1005</v>
      </c>
      <c r="AD8" s="71" t="s">
        <v>226</v>
      </c>
      <c r="AE8" s="71" t="s">
        <v>409</v>
      </c>
      <c r="AF8" s="71" t="s">
        <v>196</v>
      </c>
      <c r="AG8" s="71" t="s">
        <v>1009</v>
      </c>
      <c r="AH8" s="71" t="s">
        <v>1010</v>
      </c>
      <c r="AI8" s="71" t="s">
        <v>1011</v>
      </c>
      <c r="AJ8" s="71" t="s">
        <v>501</v>
      </c>
      <c r="AK8" s="71" t="s">
        <v>1013</v>
      </c>
      <c r="AL8" s="71" t="s">
        <v>502</v>
      </c>
      <c r="AM8" s="71" t="s">
        <v>498</v>
      </c>
      <c r="AN8" s="71" t="s">
        <v>499</v>
      </c>
      <c r="AO8" s="71" t="s">
        <v>500</v>
      </c>
      <c r="AP8" s="71" t="s">
        <v>503</v>
      </c>
      <c r="AQ8" s="71" t="s">
        <v>504</v>
      </c>
      <c r="AR8" s="71" t="s">
        <v>505</v>
      </c>
      <c r="AS8" s="76" t="s">
        <v>216</v>
      </c>
      <c r="AT8" s="76" t="s">
        <v>387</v>
      </c>
      <c r="AU8" s="76" t="s">
        <v>218</v>
      </c>
      <c r="AV8" s="76" t="s">
        <v>506</v>
      </c>
      <c r="AW8" s="76" t="s">
        <v>507</v>
      </c>
      <c r="AX8" s="76" t="s">
        <v>508</v>
      </c>
      <c r="AY8" s="76" t="s">
        <v>510</v>
      </c>
      <c r="AZ8" s="76" t="s">
        <v>511</v>
      </c>
      <c r="BA8" s="76" t="s">
        <v>512</v>
      </c>
      <c r="BB8" s="76" t="s">
        <v>513</v>
      </c>
      <c r="BC8" s="76" t="s">
        <v>514</v>
      </c>
      <c r="BD8" s="76" t="s">
        <v>515</v>
      </c>
      <c r="BE8" s="76" t="s">
        <v>1174</v>
      </c>
      <c r="BF8" s="76" t="s">
        <v>516</v>
      </c>
      <c r="BG8" s="76" t="s">
        <v>517</v>
      </c>
      <c r="BH8" s="76" t="s">
        <v>518</v>
      </c>
      <c r="BI8" s="76" t="s">
        <v>519</v>
      </c>
      <c r="BJ8" s="76" t="s">
        <v>520</v>
      </c>
      <c r="BK8" s="76" t="s">
        <v>1027</v>
      </c>
      <c r="BL8" s="76" t="s">
        <v>1028</v>
      </c>
      <c r="BM8" s="76" t="s">
        <v>1029</v>
      </c>
      <c r="BN8" s="71" t="s">
        <v>521</v>
      </c>
      <c r="BO8" s="71" t="s">
        <v>522</v>
      </c>
      <c r="BP8" s="71" t="s">
        <v>523</v>
      </c>
      <c r="BQ8" s="71" t="s">
        <v>1023</v>
      </c>
      <c r="BR8" s="71" t="s">
        <v>1024</v>
      </c>
      <c r="BS8" s="71" t="s">
        <v>1025</v>
      </c>
      <c r="BT8" s="71" t="s">
        <v>525</v>
      </c>
      <c r="BU8" s="71" t="s">
        <v>1030</v>
      </c>
      <c r="BV8" s="71" t="s">
        <v>526</v>
      </c>
      <c r="BW8" s="71" t="s">
        <v>435</v>
      </c>
      <c r="BX8" s="71" t="s">
        <v>1032</v>
      </c>
      <c r="BY8" s="71" t="s">
        <v>437</v>
      </c>
      <c r="BZ8" s="71" t="s">
        <v>528</v>
      </c>
      <c r="CA8" s="71" t="s">
        <v>529</v>
      </c>
      <c r="CB8" s="71" t="s">
        <v>1033</v>
      </c>
      <c r="CC8" s="71" t="s">
        <v>530</v>
      </c>
      <c r="CD8" s="71" t="s">
        <v>531</v>
      </c>
      <c r="CE8" s="71" t="s">
        <v>532</v>
      </c>
      <c r="CF8" s="71" t="s">
        <v>1035</v>
      </c>
      <c r="CG8" s="71" t="s">
        <v>1036</v>
      </c>
      <c r="CH8" s="71" t="s">
        <v>1037</v>
      </c>
      <c r="CI8" s="71" t="s">
        <v>192</v>
      </c>
      <c r="CJ8" s="71" t="s">
        <v>533</v>
      </c>
      <c r="CK8" s="71" t="s">
        <v>534</v>
      </c>
      <c r="CL8" s="71" t="s">
        <v>1175</v>
      </c>
      <c r="CM8" s="71" t="s">
        <v>545</v>
      </c>
      <c r="CN8" s="71" t="s">
        <v>546</v>
      </c>
      <c r="CO8" s="71" t="s">
        <v>403</v>
      </c>
      <c r="CP8" s="71" t="s">
        <v>535</v>
      </c>
      <c r="CQ8" s="71" t="s">
        <v>536</v>
      </c>
      <c r="CR8" s="71" t="s">
        <v>537</v>
      </c>
      <c r="CS8" s="71" t="s">
        <v>538</v>
      </c>
      <c r="CT8" s="71" t="s">
        <v>539</v>
      </c>
      <c r="CU8" s="71" t="s">
        <v>497</v>
      </c>
      <c r="CV8" s="71" t="s">
        <v>541</v>
      </c>
      <c r="CW8" s="71" t="s">
        <v>542</v>
      </c>
      <c r="CX8" s="71" t="s">
        <v>543</v>
      </c>
      <c r="CY8" s="71" t="s">
        <v>544</v>
      </c>
      <c r="CZ8" s="71" t="s">
        <v>1044</v>
      </c>
      <c r="DA8" s="71" t="s">
        <v>1045</v>
      </c>
      <c r="DB8" s="71" t="s">
        <v>1046</v>
      </c>
      <c r="DC8" s="71" t="s">
        <v>1047</v>
      </c>
      <c r="DD8" s="71" t="s">
        <v>547</v>
      </c>
      <c r="DE8" s="71" t="s">
        <v>548</v>
      </c>
      <c r="DF8" s="71" t="s">
        <v>549</v>
      </c>
      <c r="DG8" s="71" t="s">
        <v>1050</v>
      </c>
      <c r="DH8" s="71" t="s">
        <v>1051</v>
      </c>
      <c r="DI8" s="71" t="s">
        <v>1052</v>
      </c>
      <c r="DJ8" s="71" t="s">
        <v>550</v>
      </c>
      <c r="DK8" s="71" t="s">
        <v>551</v>
      </c>
      <c r="DL8" s="71" t="s">
        <v>552</v>
      </c>
      <c r="DM8" s="71" t="s">
        <v>553</v>
      </c>
      <c r="DN8" s="71" t="s">
        <v>554</v>
      </c>
      <c r="DO8" s="71" t="s">
        <v>555</v>
      </c>
      <c r="DP8" s="71" t="s">
        <v>556</v>
      </c>
      <c r="DQ8" s="71" t="s">
        <v>557</v>
      </c>
      <c r="DR8" s="71" t="s">
        <v>1054</v>
      </c>
      <c r="DS8" s="71" t="s">
        <v>1056</v>
      </c>
      <c r="DT8" s="71" t="s">
        <v>1057</v>
      </c>
      <c r="DU8" s="71" t="s">
        <v>1058</v>
      </c>
      <c r="DV8" s="71" t="s">
        <v>530</v>
      </c>
      <c r="DW8" s="71" t="s">
        <v>1059</v>
      </c>
      <c r="DX8" s="71" t="s">
        <v>558</v>
      </c>
      <c r="DY8" s="71" t="s">
        <v>559</v>
      </c>
      <c r="DZ8" s="71" t="s">
        <v>560</v>
      </c>
      <c r="EA8" s="71" t="s">
        <v>561</v>
      </c>
      <c r="EB8" s="71" t="s">
        <v>562</v>
      </c>
      <c r="EC8" s="71" t="s">
        <v>563</v>
      </c>
      <c r="ED8" s="71" t="s">
        <v>564</v>
      </c>
      <c r="EE8" s="71" t="s">
        <v>1176</v>
      </c>
      <c r="EF8" s="71" t="s">
        <v>1062</v>
      </c>
      <c r="EG8" s="71" t="s">
        <v>1063</v>
      </c>
      <c r="EH8" s="71" t="s">
        <v>566</v>
      </c>
      <c r="EI8" s="71" t="s">
        <v>567</v>
      </c>
      <c r="EJ8" s="71" t="s">
        <v>568</v>
      </c>
      <c r="EK8" s="71" t="s">
        <v>569</v>
      </c>
      <c r="EL8" s="71" t="s">
        <v>1065</v>
      </c>
      <c r="EM8" s="71" t="s">
        <v>1066</v>
      </c>
      <c r="EN8" s="71" t="s">
        <v>571</v>
      </c>
      <c r="EO8" s="71" t="s">
        <v>572</v>
      </c>
      <c r="EP8" s="71" t="s">
        <v>573</v>
      </c>
      <c r="EQ8" s="71" t="s">
        <v>574</v>
      </c>
      <c r="ER8" s="71" t="s">
        <v>575</v>
      </c>
      <c r="ES8" s="71" t="s">
        <v>576</v>
      </c>
      <c r="ET8" s="71" t="s">
        <v>577</v>
      </c>
      <c r="EU8" s="71" t="s">
        <v>578</v>
      </c>
      <c r="EV8" s="71" t="s">
        <v>579</v>
      </c>
      <c r="EW8" s="71" t="s">
        <v>1177</v>
      </c>
      <c r="EX8" s="71" t="s">
        <v>580</v>
      </c>
      <c r="EY8" s="71" t="s">
        <v>581</v>
      </c>
      <c r="EZ8" s="71" t="s">
        <v>582</v>
      </c>
      <c r="FA8" s="71" t="s">
        <v>583</v>
      </c>
      <c r="FB8" s="71" t="s">
        <v>1071</v>
      </c>
      <c r="FC8" s="71" t="s">
        <v>1073</v>
      </c>
      <c r="FD8" s="71" t="s">
        <v>1074</v>
      </c>
      <c r="FE8" s="71" t="s">
        <v>1075</v>
      </c>
      <c r="FF8" s="71" t="s">
        <v>584</v>
      </c>
      <c r="FG8" s="71" t="s">
        <v>1080</v>
      </c>
      <c r="FH8" s="71" t="s">
        <v>585</v>
      </c>
      <c r="FI8" s="71" t="s">
        <v>185</v>
      </c>
      <c r="FJ8" s="71" t="s">
        <v>269</v>
      </c>
      <c r="FK8" s="71" t="s">
        <v>239</v>
      </c>
      <c r="FL8" s="71" t="s">
        <v>586</v>
      </c>
      <c r="FM8" s="71" t="s">
        <v>587</v>
      </c>
      <c r="FN8" s="71" t="s">
        <v>1078</v>
      </c>
      <c r="FO8" s="71" t="s">
        <v>1081</v>
      </c>
      <c r="FP8" s="71" t="s">
        <v>1082</v>
      </c>
      <c r="FQ8" s="71" t="s">
        <v>1083</v>
      </c>
      <c r="FR8" s="71" t="s">
        <v>589</v>
      </c>
      <c r="FS8" s="71" t="s">
        <v>590</v>
      </c>
      <c r="FT8" s="71" t="s">
        <v>1085</v>
      </c>
      <c r="FU8" s="71" t="s">
        <v>591</v>
      </c>
      <c r="FV8" s="71" t="s">
        <v>592</v>
      </c>
      <c r="FW8" s="71" t="s">
        <v>1087</v>
      </c>
      <c r="FX8" s="71" t="s">
        <v>1156</v>
      </c>
      <c r="FY8" s="71" t="s">
        <v>594</v>
      </c>
      <c r="FZ8" s="71" t="s">
        <v>595</v>
      </c>
      <c r="GA8" s="71" t="s">
        <v>596</v>
      </c>
      <c r="GB8" s="71" t="s">
        <v>597</v>
      </c>
      <c r="GC8" s="71" t="s">
        <v>1089</v>
      </c>
      <c r="GD8" s="71" t="s">
        <v>1091</v>
      </c>
      <c r="GE8" s="71" t="s">
        <v>1092</v>
      </c>
      <c r="GF8" s="71" t="s">
        <v>1093</v>
      </c>
      <c r="GG8" s="71" t="s">
        <v>598</v>
      </c>
      <c r="GH8" s="71" t="s">
        <v>599</v>
      </c>
      <c r="GI8" s="71" t="s">
        <v>600</v>
      </c>
      <c r="GJ8" s="71" t="s">
        <v>1096</v>
      </c>
      <c r="GK8" s="71" t="s">
        <v>1097</v>
      </c>
      <c r="GL8" s="71" t="s">
        <v>1098</v>
      </c>
      <c r="GM8" s="71" t="s">
        <v>601</v>
      </c>
      <c r="GN8" s="71" t="s">
        <v>602</v>
      </c>
      <c r="GO8" s="71" t="s">
        <v>603</v>
      </c>
      <c r="GP8" s="71" t="s">
        <v>1103</v>
      </c>
      <c r="GQ8" s="71" t="s">
        <v>1104</v>
      </c>
      <c r="GR8" s="71" t="s">
        <v>1105</v>
      </c>
      <c r="GS8" s="71" t="s">
        <v>1178</v>
      </c>
      <c r="GT8" s="71" t="s">
        <v>604</v>
      </c>
      <c r="GU8" s="71" t="s">
        <v>605</v>
      </c>
      <c r="GV8" s="71" t="s">
        <v>1109</v>
      </c>
      <c r="GW8" s="71" t="s">
        <v>1110</v>
      </c>
      <c r="GX8" s="71" t="s">
        <v>1111</v>
      </c>
      <c r="GY8" s="71" t="s">
        <v>1114</v>
      </c>
      <c r="GZ8" s="71" t="s">
        <v>1115</v>
      </c>
      <c r="HA8" s="71" t="s">
        <v>1116</v>
      </c>
      <c r="HB8" s="71" t="s">
        <v>607</v>
      </c>
      <c r="HC8" s="71" t="s">
        <v>608</v>
      </c>
      <c r="HD8" s="71" t="s">
        <v>609</v>
      </c>
      <c r="HE8" s="71" t="s">
        <v>611</v>
      </c>
      <c r="HF8" s="71" t="s">
        <v>612</v>
      </c>
      <c r="HG8" s="71" t="s">
        <v>613</v>
      </c>
      <c r="HH8" s="71" t="s">
        <v>1121</v>
      </c>
      <c r="HI8" s="71" t="s">
        <v>1122</v>
      </c>
      <c r="HJ8" s="71" t="s">
        <v>1123</v>
      </c>
      <c r="HK8" s="71" t="s">
        <v>614</v>
      </c>
      <c r="HL8" s="71" t="s">
        <v>615</v>
      </c>
      <c r="HM8" s="71" t="s">
        <v>616</v>
      </c>
      <c r="HN8" s="71" t="s">
        <v>617</v>
      </c>
      <c r="HO8" s="71" t="s">
        <v>1128</v>
      </c>
      <c r="HP8" s="71" t="s">
        <v>618</v>
      </c>
      <c r="HQ8" s="71" t="s">
        <v>620</v>
      </c>
      <c r="HR8" s="71" t="s">
        <v>621</v>
      </c>
      <c r="HS8" s="71" t="s">
        <v>622</v>
      </c>
      <c r="HT8" s="71" t="s">
        <v>1131</v>
      </c>
      <c r="HU8" s="71" t="s">
        <v>1132</v>
      </c>
      <c r="HV8" s="71" t="s">
        <v>1133</v>
      </c>
      <c r="HW8" s="71" t="s">
        <v>481</v>
      </c>
      <c r="HX8" s="71" t="s">
        <v>623</v>
      </c>
      <c r="HY8" s="71" t="s">
        <v>624</v>
      </c>
      <c r="HZ8" s="71" t="s">
        <v>1136</v>
      </c>
      <c r="IA8" s="71" t="s">
        <v>1137</v>
      </c>
      <c r="IB8" s="71" t="s">
        <v>1138</v>
      </c>
      <c r="IC8" s="71" t="s">
        <v>1140</v>
      </c>
      <c r="ID8" s="71" t="s">
        <v>1141</v>
      </c>
      <c r="IE8" s="71" t="s">
        <v>1142</v>
      </c>
      <c r="IF8" s="71" t="s">
        <v>625</v>
      </c>
      <c r="IG8" s="71" t="s">
        <v>626</v>
      </c>
      <c r="IH8" s="71" t="s">
        <v>627</v>
      </c>
      <c r="II8" s="71" t="s">
        <v>230</v>
      </c>
      <c r="IJ8" s="71" t="s">
        <v>628</v>
      </c>
      <c r="IK8" s="71" t="s">
        <v>250</v>
      </c>
      <c r="IL8" s="71" t="s">
        <v>1145</v>
      </c>
      <c r="IM8" s="71" t="s">
        <v>1146</v>
      </c>
      <c r="IN8" s="71" t="s">
        <v>1147</v>
      </c>
      <c r="IO8" s="71" t="s">
        <v>1149</v>
      </c>
      <c r="IP8" s="71" t="s">
        <v>1150</v>
      </c>
      <c r="IQ8" s="71" t="s">
        <v>1151</v>
      </c>
      <c r="IR8" s="71" t="s">
        <v>630</v>
      </c>
      <c r="IS8" s="71" t="s">
        <v>631</v>
      </c>
      <c r="IT8" s="71" t="s">
        <v>632</v>
      </c>
    </row>
    <row r="9" spans="1:254" x14ac:dyDescent="0.3">
      <c r="A9" s="77">
        <v>1</v>
      </c>
      <c r="B9" s="49" t="s">
        <v>1329</v>
      </c>
      <c r="C9" s="49">
        <v>1</v>
      </c>
      <c r="D9" s="49"/>
      <c r="E9" s="49"/>
      <c r="F9" s="49">
        <v>1</v>
      </c>
      <c r="G9" s="49"/>
      <c r="H9" s="49"/>
      <c r="I9" s="49">
        <v>1</v>
      </c>
      <c r="J9" s="49"/>
      <c r="K9" s="49"/>
      <c r="L9" s="49">
        <v>1</v>
      </c>
      <c r="M9" s="49"/>
      <c r="N9" s="49"/>
      <c r="O9" s="49">
        <v>1</v>
      </c>
      <c r="P9" s="49"/>
      <c r="Q9" s="49"/>
      <c r="R9" s="49">
        <v>1</v>
      </c>
      <c r="S9" s="49"/>
      <c r="T9" s="49"/>
      <c r="U9" s="49">
        <v>1</v>
      </c>
      <c r="V9" s="49"/>
      <c r="W9" s="49"/>
      <c r="X9" s="49">
        <v>1</v>
      </c>
      <c r="Y9" s="49"/>
      <c r="Z9" s="49"/>
      <c r="AA9" s="49">
        <v>1</v>
      </c>
      <c r="AB9" s="49"/>
      <c r="AC9" s="49"/>
      <c r="AD9" s="49">
        <v>1</v>
      </c>
      <c r="AE9" s="49"/>
      <c r="AF9" s="49"/>
      <c r="AG9" s="49">
        <v>1</v>
      </c>
      <c r="AH9" s="49"/>
      <c r="AI9" s="49"/>
      <c r="AJ9" s="49">
        <v>1</v>
      </c>
      <c r="AK9" s="49"/>
      <c r="AL9" s="49"/>
      <c r="AM9" s="49">
        <v>1</v>
      </c>
      <c r="AN9" s="49"/>
      <c r="AO9" s="49"/>
      <c r="AP9" s="49"/>
      <c r="AQ9" s="49">
        <v>1</v>
      </c>
      <c r="AR9" s="49"/>
      <c r="AS9" s="49"/>
      <c r="AT9" s="49">
        <v>1</v>
      </c>
      <c r="AU9" s="49"/>
      <c r="AV9" s="49">
        <v>1</v>
      </c>
      <c r="AW9" s="49"/>
      <c r="AX9" s="49"/>
      <c r="AY9" s="49">
        <v>1</v>
      </c>
      <c r="AZ9" s="49"/>
      <c r="BA9" s="49"/>
      <c r="BB9" s="49"/>
      <c r="BC9" s="49">
        <v>1</v>
      </c>
      <c r="BD9" s="49"/>
      <c r="BE9" s="49">
        <v>1</v>
      </c>
      <c r="BF9" s="49"/>
      <c r="BG9" s="49"/>
      <c r="BH9" s="49">
        <v>1</v>
      </c>
      <c r="BI9" s="49"/>
      <c r="BJ9" s="49"/>
      <c r="BK9" s="49">
        <v>1</v>
      </c>
      <c r="BL9" s="49"/>
      <c r="BM9" s="49"/>
      <c r="BN9" s="49">
        <v>1</v>
      </c>
      <c r="BO9" s="49"/>
      <c r="BP9" s="49"/>
      <c r="BQ9" s="49">
        <v>1</v>
      </c>
      <c r="BR9" s="49"/>
      <c r="BS9" s="49"/>
      <c r="BT9" s="49">
        <v>1</v>
      </c>
      <c r="BU9" s="49"/>
      <c r="BV9" s="49"/>
      <c r="BW9" s="49">
        <v>1</v>
      </c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</row>
    <row r="10" spans="1:254" x14ac:dyDescent="0.3">
      <c r="A10" s="77">
        <v>2</v>
      </c>
      <c r="B10" s="49" t="s">
        <v>1330</v>
      </c>
      <c r="C10" s="49">
        <v>1</v>
      </c>
      <c r="D10" s="49"/>
      <c r="E10" s="49"/>
      <c r="F10" s="49">
        <v>1</v>
      </c>
      <c r="G10" s="49"/>
      <c r="H10" s="49"/>
      <c r="I10" s="49">
        <v>1</v>
      </c>
      <c r="J10" s="49"/>
      <c r="K10" s="49"/>
      <c r="L10" s="49">
        <v>1</v>
      </c>
      <c r="M10" s="49"/>
      <c r="N10" s="49"/>
      <c r="O10" s="49">
        <v>1</v>
      </c>
      <c r="P10" s="49"/>
      <c r="Q10" s="49"/>
      <c r="R10" s="49">
        <v>1</v>
      </c>
      <c r="S10" s="49"/>
      <c r="T10" s="49"/>
      <c r="U10" s="49"/>
      <c r="V10" s="49">
        <v>1</v>
      </c>
      <c r="W10" s="49"/>
      <c r="X10" s="49">
        <v>1</v>
      </c>
      <c r="Y10" s="49"/>
      <c r="Z10" s="49"/>
      <c r="AA10" s="49"/>
      <c r="AB10" s="49">
        <v>1</v>
      </c>
      <c r="AC10" s="49"/>
      <c r="AD10" s="49"/>
      <c r="AE10" s="49">
        <v>1</v>
      </c>
      <c r="AF10" s="49"/>
      <c r="AG10" s="49"/>
      <c r="AH10" s="49">
        <v>1</v>
      </c>
      <c r="AI10" s="49"/>
      <c r="AJ10" s="49"/>
      <c r="AK10" s="49">
        <v>1</v>
      </c>
      <c r="AL10" s="49"/>
      <c r="AM10" s="49"/>
      <c r="AN10" s="49">
        <v>1</v>
      </c>
      <c r="AO10" s="49"/>
      <c r="AP10" s="49"/>
      <c r="AQ10" s="49">
        <v>1</v>
      </c>
      <c r="AR10" s="49"/>
      <c r="AS10" s="49"/>
      <c r="AT10" s="49">
        <v>1</v>
      </c>
      <c r="AU10" s="49"/>
      <c r="AV10" s="49">
        <v>1</v>
      </c>
      <c r="AW10" s="49"/>
      <c r="AX10" s="49"/>
      <c r="AY10" s="49">
        <v>1</v>
      </c>
      <c r="AZ10" s="49"/>
      <c r="BA10" s="49"/>
      <c r="BB10" s="49"/>
      <c r="BC10" s="49">
        <v>1</v>
      </c>
      <c r="BD10" s="49"/>
      <c r="BE10" s="49"/>
      <c r="BF10" s="49">
        <v>1</v>
      </c>
      <c r="BG10" s="49"/>
      <c r="BH10" s="49"/>
      <c r="BI10" s="49">
        <v>1</v>
      </c>
      <c r="BJ10" s="49"/>
      <c r="BK10" s="49">
        <v>1</v>
      </c>
      <c r="BL10" s="49"/>
      <c r="BM10" s="49"/>
      <c r="BN10" s="49">
        <v>1</v>
      </c>
      <c r="BO10" s="49"/>
      <c r="BP10" s="49"/>
      <c r="BQ10" s="49">
        <v>1</v>
      </c>
      <c r="BR10" s="49"/>
      <c r="BS10" s="49"/>
      <c r="BT10" s="49"/>
      <c r="BU10" s="49">
        <v>1</v>
      </c>
      <c r="BV10" s="49"/>
      <c r="BW10" s="49"/>
      <c r="BX10" s="49">
        <v>1</v>
      </c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  <c r="IL10" s="49"/>
      <c r="IM10" s="49"/>
      <c r="IN10" s="49"/>
      <c r="IO10" s="49"/>
      <c r="IP10" s="49"/>
      <c r="IQ10" s="49"/>
      <c r="IR10" s="49"/>
      <c r="IS10" s="49"/>
      <c r="IT10" s="49"/>
    </row>
    <row r="11" spans="1:254" x14ac:dyDescent="0.3">
      <c r="A11" s="77">
        <v>3</v>
      </c>
      <c r="B11" s="49" t="s">
        <v>1331</v>
      </c>
      <c r="C11" s="49">
        <v>1</v>
      </c>
      <c r="D11" s="49"/>
      <c r="E11" s="49"/>
      <c r="F11" s="49">
        <v>1</v>
      </c>
      <c r="G11" s="49"/>
      <c r="H11" s="49"/>
      <c r="I11" s="49">
        <v>1</v>
      </c>
      <c r="J11" s="49"/>
      <c r="K11" s="49"/>
      <c r="L11" s="49">
        <v>1</v>
      </c>
      <c r="M11" s="49"/>
      <c r="N11" s="49"/>
      <c r="O11" s="49">
        <v>1</v>
      </c>
      <c r="P11" s="49"/>
      <c r="Q11" s="49"/>
      <c r="R11" s="49">
        <v>1</v>
      </c>
      <c r="S11" s="49"/>
      <c r="T11" s="49"/>
      <c r="U11" s="49">
        <v>1</v>
      </c>
      <c r="V11" s="49"/>
      <c r="W11" s="49"/>
      <c r="X11" s="49">
        <v>1</v>
      </c>
      <c r="Y11" s="49"/>
      <c r="Z11" s="49"/>
      <c r="AA11" s="49">
        <v>1</v>
      </c>
      <c r="AB11" s="49"/>
      <c r="AC11" s="49"/>
      <c r="AD11" s="49">
        <v>1</v>
      </c>
      <c r="AE11" s="49"/>
      <c r="AF11" s="49"/>
      <c r="AG11" s="49">
        <v>1</v>
      </c>
      <c r="AH11" s="49"/>
      <c r="AI11" s="49"/>
      <c r="AJ11" s="49">
        <v>1</v>
      </c>
      <c r="AK11" s="49"/>
      <c r="AL11" s="49"/>
      <c r="AM11" s="49">
        <v>1</v>
      </c>
      <c r="AN11" s="49"/>
      <c r="AO11" s="49"/>
      <c r="AP11" s="49"/>
      <c r="AQ11" s="49">
        <v>1</v>
      </c>
      <c r="AR11" s="49"/>
      <c r="AS11" s="49"/>
      <c r="AT11" s="49">
        <v>1</v>
      </c>
      <c r="AU11" s="49"/>
      <c r="AV11" s="49">
        <v>1</v>
      </c>
      <c r="AW11" s="49"/>
      <c r="AX11" s="49"/>
      <c r="AY11" s="49">
        <v>1</v>
      </c>
      <c r="AZ11" s="49"/>
      <c r="BA11" s="49"/>
      <c r="BB11" s="49"/>
      <c r="BC11" s="49">
        <v>1</v>
      </c>
      <c r="BD11" s="49"/>
      <c r="BE11" s="49">
        <v>1</v>
      </c>
      <c r="BF11" s="49"/>
      <c r="BG11" s="49"/>
      <c r="BH11" s="49">
        <v>1</v>
      </c>
      <c r="BI11" s="49"/>
      <c r="BJ11" s="49"/>
      <c r="BK11" s="49">
        <v>1</v>
      </c>
      <c r="BL11" s="49"/>
      <c r="BM11" s="49"/>
      <c r="BN11" s="49">
        <v>1</v>
      </c>
      <c r="BO11" s="49"/>
      <c r="BP11" s="49"/>
      <c r="BQ11" s="49">
        <v>1</v>
      </c>
      <c r="BR11" s="49"/>
      <c r="BS11" s="49"/>
      <c r="BT11" s="49">
        <v>1</v>
      </c>
      <c r="BU11" s="49"/>
      <c r="BV11" s="49"/>
      <c r="BW11" s="49">
        <v>1</v>
      </c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  <c r="II11" s="49"/>
      <c r="IJ11" s="49"/>
      <c r="IK11" s="49"/>
      <c r="IL11" s="49"/>
      <c r="IM11" s="49"/>
      <c r="IN11" s="49"/>
      <c r="IO11" s="49"/>
      <c r="IP11" s="49"/>
      <c r="IQ11" s="49"/>
      <c r="IR11" s="49"/>
      <c r="IS11" s="49"/>
      <c r="IT11" s="49"/>
    </row>
    <row r="12" spans="1:254" x14ac:dyDescent="0.3">
      <c r="A12" s="77">
        <v>4</v>
      </c>
      <c r="B12" s="49" t="s">
        <v>1332</v>
      </c>
      <c r="C12" s="49">
        <v>1</v>
      </c>
      <c r="D12" s="49"/>
      <c r="E12" s="49"/>
      <c r="F12" s="49">
        <v>1</v>
      </c>
      <c r="G12" s="49"/>
      <c r="H12" s="49"/>
      <c r="I12" s="49">
        <v>1</v>
      </c>
      <c r="J12" s="49"/>
      <c r="K12" s="49"/>
      <c r="L12" s="49">
        <v>1</v>
      </c>
      <c r="M12" s="49"/>
      <c r="N12" s="49"/>
      <c r="O12" s="49">
        <v>1</v>
      </c>
      <c r="P12" s="49"/>
      <c r="Q12" s="49"/>
      <c r="R12" s="49">
        <v>1</v>
      </c>
      <c r="S12" s="49"/>
      <c r="T12" s="49"/>
      <c r="U12" s="49"/>
      <c r="V12" s="49">
        <v>1</v>
      </c>
      <c r="W12" s="49"/>
      <c r="X12" s="49">
        <v>1</v>
      </c>
      <c r="Y12" s="49"/>
      <c r="Z12" s="49"/>
      <c r="AA12" s="49"/>
      <c r="AB12" s="49">
        <v>1</v>
      </c>
      <c r="AC12" s="49"/>
      <c r="AD12" s="49"/>
      <c r="AE12" s="49">
        <v>1</v>
      </c>
      <c r="AF12" s="49"/>
      <c r="AG12" s="49"/>
      <c r="AH12" s="49">
        <v>1</v>
      </c>
      <c r="AI12" s="49"/>
      <c r="AJ12" s="49"/>
      <c r="AK12" s="49">
        <v>1</v>
      </c>
      <c r="AL12" s="49"/>
      <c r="AM12" s="49"/>
      <c r="AN12" s="49">
        <v>1</v>
      </c>
      <c r="AO12" s="49"/>
      <c r="AP12" s="49"/>
      <c r="AQ12" s="49">
        <v>1</v>
      </c>
      <c r="AR12" s="49"/>
      <c r="AS12" s="49"/>
      <c r="AT12" s="49">
        <v>1</v>
      </c>
      <c r="AU12" s="49"/>
      <c r="AV12" s="49">
        <v>1</v>
      </c>
      <c r="AW12" s="49"/>
      <c r="AX12" s="49"/>
      <c r="AY12" s="49">
        <v>1</v>
      </c>
      <c r="AZ12" s="49"/>
      <c r="BA12" s="49"/>
      <c r="BB12" s="49"/>
      <c r="BC12" s="49">
        <v>1</v>
      </c>
      <c r="BD12" s="49"/>
      <c r="BE12" s="49"/>
      <c r="BF12" s="49">
        <v>1</v>
      </c>
      <c r="BG12" s="49"/>
      <c r="BH12" s="49"/>
      <c r="BI12" s="49">
        <v>1</v>
      </c>
      <c r="BJ12" s="49"/>
      <c r="BK12" s="49">
        <v>1</v>
      </c>
      <c r="BL12" s="49"/>
      <c r="BM12" s="49"/>
      <c r="BN12" s="49">
        <v>1</v>
      </c>
      <c r="BO12" s="49"/>
      <c r="BP12" s="49"/>
      <c r="BQ12" s="49">
        <v>1</v>
      </c>
      <c r="BR12" s="49"/>
      <c r="BS12" s="49"/>
      <c r="BT12" s="49"/>
      <c r="BU12" s="49">
        <v>1</v>
      </c>
      <c r="BV12" s="49"/>
      <c r="BW12" s="49"/>
      <c r="BX12" s="49">
        <v>1</v>
      </c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  <c r="IL12" s="49"/>
      <c r="IM12" s="49"/>
      <c r="IN12" s="49"/>
      <c r="IO12" s="49"/>
      <c r="IP12" s="49"/>
      <c r="IQ12" s="49"/>
      <c r="IR12" s="49"/>
      <c r="IS12" s="49"/>
      <c r="IT12" s="49"/>
    </row>
    <row r="13" spans="1:254" x14ac:dyDescent="0.3">
      <c r="A13" s="77">
        <v>5</v>
      </c>
      <c r="B13" s="49" t="s">
        <v>1333</v>
      </c>
      <c r="C13" s="49">
        <v>1</v>
      </c>
      <c r="D13" s="49"/>
      <c r="E13" s="49"/>
      <c r="F13" s="49">
        <v>1</v>
      </c>
      <c r="G13" s="49"/>
      <c r="H13" s="49"/>
      <c r="I13" s="49">
        <v>1</v>
      </c>
      <c r="J13" s="49"/>
      <c r="K13" s="49"/>
      <c r="L13" s="49">
        <v>1</v>
      </c>
      <c r="M13" s="49"/>
      <c r="N13" s="49"/>
      <c r="O13" s="49">
        <v>1</v>
      </c>
      <c r="P13" s="49"/>
      <c r="Q13" s="49"/>
      <c r="R13" s="49">
        <v>1</v>
      </c>
      <c r="S13" s="49"/>
      <c r="T13" s="49"/>
      <c r="U13" s="49">
        <v>1</v>
      </c>
      <c r="V13" s="49"/>
      <c r="W13" s="49"/>
      <c r="X13" s="49">
        <v>1</v>
      </c>
      <c r="Y13" s="49"/>
      <c r="Z13" s="49"/>
      <c r="AA13" s="49">
        <v>1</v>
      </c>
      <c r="AB13" s="49"/>
      <c r="AC13" s="49"/>
      <c r="AD13" s="49">
        <v>1</v>
      </c>
      <c r="AE13" s="49"/>
      <c r="AF13" s="49"/>
      <c r="AG13" s="49">
        <v>1</v>
      </c>
      <c r="AH13" s="49"/>
      <c r="AI13" s="49"/>
      <c r="AJ13" s="49">
        <v>1</v>
      </c>
      <c r="AK13" s="49"/>
      <c r="AL13" s="49"/>
      <c r="AM13" s="49">
        <v>1</v>
      </c>
      <c r="AN13" s="49"/>
      <c r="AO13" s="49"/>
      <c r="AP13" s="49"/>
      <c r="AQ13" s="49">
        <v>1</v>
      </c>
      <c r="AR13" s="49"/>
      <c r="AS13" s="49">
        <v>1</v>
      </c>
      <c r="AT13" s="49"/>
      <c r="AU13" s="49"/>
      <c r="AV13" s="49">
        <v>1</v>
      </c>
      <c r="AW13" s="49"/>
      <c r="AX13" s="49"/>
      <c r="AY13" s="49"/>
      <c r="AZ13" s="49">
        <v>1</v>
      </c>
      <c r="BA13" s="49"/>
      <c r="BB13" s="49">
        <v>1</v>
      </c>
      <c r="BC13" s="49"/>
      <c r="BD13" s="49"/>
      <c r="BE13" s="49">
        <v>1</v>
      </c>
      <c r="BF13" s="49"/>
      <c r="BG13" s="49"/>
      <c r="BH13" s="49">
        <v>1</v>
      </c>
      <c r="BI13" s="49"/>
      <c r="BJ13" s="49"/>
      <c r="BK13" s="49">
        <v>1</v>
      </c>
      <c r="BL13" s="49"/>
      <c r="BM13" s="49"/>
      <c r="BN13" s="49">
        <v>1</v>
      </c>
      <c r="BO13" s="49"/>
      <c r="BP13" s="49"/>
      <c r="BQ13" s="49">
        <v>1</v>
      </c>
      <c r="BR13" s="49"/>
      <c r="BS13" s="49"/>
      <c r="BT13" s="49">
        <v>1</v>
      </c>
      <c r="BU13" s="49"/>
      <c r="BV13" s="49"/>
      <c r="BW13" s="49">
        <v>1</v>
      </c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  <c r="IL13" s="49"/>
      <c r="IM13" s="49"/>
      <c r="IN13" s="49"/>
      <c r="IO13" s="49"/>
      <c r="IP13" s="49"/>
      <c r="IQ13" s="49"/>
      <c r="IR13" s="49"/>
      <c r="IS13" s="49"/>
      <c r="IT13" s="49"/>
    </row>
    <row r="14" spans="1:254" x14ac:dyDescent="0.3">
      <c r="A14" s="77">
        <v>6</v>
      </c>
      <c r="B14" s="49" t="s">
        <v>1334</v>
      </c>
      <c r="C14" s="49"/>
      <c r="D14" s="49">
        <v>1</v>
      </c>
      <c r="E14" s="49"/>
      <c r="F14" s="49"/>
      <c r="G14" s="49">
        <v>1</v>
      </c>
      <c r="H14" s="49"/>
      <c r="I14" s="49"/>
      <c r="J14" s="49">
        <v>1</v>
      </c>
      <c r="K14" s="49"/>
      <c r="L14" s="49">
        <v>1</v>
      </c>
      <c r="M14" s="49"/>
      <c r="N14" s="49"/>
      <c r="O14" s="49">
        <v>1</v>
      </c>
      <c r="P14" s="49"/>
      <c r="Q14" s="49"/>
      <c r="R14" s="49"/>
      <c r="S14" s="49">
        <v>1</v>
      </c>
      <c r="T14" s="49"/>
      <c r="U14" s="49"/>
      <c r="V14" s="49">
        <v>1</v>
      </c>
      <c r="W14" s="49"/>
      <c r="X14" s="49"/>
      <c r="Y14" s="49">
        <v>1</v>
      </c>
      <c r="Z14" s="49"/>
      <c r="AA14" s="49"/>
      <c r="AB14" s="49">
        <v>1</v>
      </c>
      <c r="AC14" s="49"/>
      <c r="AD14" s="49"/>
      <c r="AE14" s="49">
        <v>1</v>
      </c>
      <c r="AF14" s="49"/>
      <c r="AG14" s="49"/>
      <c r="AH14" s="49">
        <v>1</v>
      </c>
      <c r="AI14" s="49"/>
      <c r="AJ14" s="49"/>
      <c r="AK14" s="49">
        <v>1</v>
      </c>
      <c r="AL14" s="49"/>
      <c r="AM14" s="49"/>
      <c r="AN14" s="49">
        <v>1</v>
      </c>
      <c r="AO14" s="49"/>
      <c r="AP14" s="49"/>
      <c r="AQ14" s="49">
        <v>1</v>
      </c>
      <c r="AR14" s="49"/>
      <c r="AS14" s="49"/>
      <c r="AT14" s="49">
        <v>1</v>
      </c>
      <c r="AU14" s="49"/>
      <c r="AV14" s="49"/>
      <c r="AW14" s="49">
        <v>1</v>
      </c>
      <c r="AX14" s="49"/>
      <c r="AY14" s="49">
        <v>1</v>
      </c>
      <c r="AZ14" s="49"/>
      <c r="BA14" s="49"/>
      <c r="BB14" s="49"/>
      <c r="BC14" s="49">
        <v>1</v>
      </c>
      <c r="BD14" s="49"/>
      <c r="BE14" s="49"/>
      <c r="BF14" s="49">
        <v>1</v>
      </c>
      <c r="BG14" s="49"/>
      <c r="BH14" s="49">
        <v>1</v>
      </c>
      <c r="BI14" s="49"/>
      <c r="BJ14" s="49"/>
      <c r="BK14" s="49"/>
      <c r="BL14" s="49">
        <v>1</v>
      </c>
      <c r="BM14" s="49"/>
      <c r="BN14" s="49">
        <v>1</v>
      </c>
      <c r="BO14" s="49"/>
      <c r="BP14" s="49"/>
      <c r="BQ14" s="49"/>
      <c r="BR14" s="49">
        <v>1</v>
      </c>
      <c r="BS14" s="49"/>
      <c r="BT14" s="49"/>
      <c r="BU14" s="49">
        <v>1</v>
      </c>
      <c r="BV14" s="49"/>
      <c r="BW14" s="49"/>
      <c r="BX14" s="49">
        <v>1</v>
      </c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</row>
    <row r="15" spans="1:254" x14ac:dyDescent="0.3">
      <c r="A15" s="77">
        <v>7</v>
      </c>
      <c r="B15" s="49" t="s">
        <v>1335</v>
      </c>
      <c r="C15" s="49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/>
      <c r="V15" s="49">
        <v>1</v>
      </c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>
        <v>1</v>
      </c>
      <c r="AH15" s="49"/>
      <c r="AI15" s="49"/>
      <c r="AJ15" s="49">
        <v>1</v>
      </c>
      <c r="AK15" s="49"/>
      <c r="AL15" s="49"/>
      <c r="AM15" s="49">
        <v>1</v>
      </c>
      <c r="AN15" s="49"/>
      <c r="AO15" s="49"/>
      <c r="AP15" s="49"/>
      <c r="AQ15" s="49">
        <v>1</v>
      </c>
      <c r="AR15" s="49"/>
      <c r="AS15" s="49"/>
      <c r="AT15" s="49">
        <v>1</v>
      </c>
      <c r="AU15" s="49"/>
      <c r="AV15" s="49">
        <v>1</v>
      </c>
      <c r="AW15" s="49"/>
      <c r="AX15" s="49"/>
      <c r="AY15" s="49">
        <v>1</v>
      </c>
      <c r="AZ15" s="49"/>
      <c r="BA15" s="49"/>
      <c r="BB15" s="49"/>
      <c r="BC15" s="49">
        <v>1</v>
      </c>
      <c r="BD15" s="49"/>
      <c r="BE15" s="49">
        <v>1</v>
      </c>
      <c r="BF15" s="49"/>
      <c r="BG15" s="49"/>
      <c r="BH15" s="49">
        <v>1</v>
      </c>
      <c r="BI15" s="49"/>
      <c r="BJ15" s="49"/>
      <c r="BK15" s="49"/>
      <c r="BL15" s="49">
        <v>1</v>
      </c>
      <c r="BM15" s="49"/>
      <c r="BN15" s="49">
        <v>1</v>
      </c>
      <c r="BO15" s="49"/>
      <c r="BP15" s="49"/>
      <c r="BQ15" s="49">
        <v>1</v>
      </c>
      <c r="BR15" s="49"/>
      <c r="BS15" s="49"/>
      <c r="BT15" s="49">
        <v>1</v>
      </c>
      <c r="BU15" s="49"/>
      <c r="BV15" s="49"/>
      <c r="BW15" s="49">
        <v>1</v>
      </c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</row>
    <row r="16" spans="1:254" x14ac:dyDescent="0.3">
      <c r="A16" s="77">
        <v>8</v>
      </c>
      <c r="B16" s="49" t="s">
        <v>1336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>
        <v>1</v>
      </c>
      <c r="P16" s="49"/>
      <c r="Q16" s="49"/>
      <c r="R16" s="49">
        <v>1</v>
      </c>
      <c r="S16" s="49"/>
      <c r="T16" s="49"/>
      <c r="U16" s="49"/>
      <c r="V16" s="49">
        <v>1</v>
      </c>
      <c r="W16" s="49"/>
      <c r="X16" s="49"/>
      <c r="Y16" s="49">
        <v>1</v>
      </c>
      <c r="Z16" s="49"/>
      <c r="AA16" s="49">
        <v>1</v>
      </c>
      <c r="AB16" s="49"/>
      <c r="AC16" s="49"/>
      <c r="AD16" s="49">
        <v>1</v>
      </c>
      <c r="AE16" s="49"/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>
        <v>1</v>
      </c>
      <c r="AT16" s="49"/>
      <c r="AU16" s="49"/>
      <c r="AV16" s="49">
        <v>1</v>
      </c>
      <c r="AW16" s="49"/>
      <c r="AX16" s="49"/>
      <c r="AY16" s="49">
        <v>1</v>
      </c>
      <c r="AZ16" s="49"/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>
        <v>1</v>
      </c>
      <c r="BR16" s="49"/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  <c r="IR16" s="49"/>
      <c r="IS16" s="49"/>
      <c r="IT16" s="49"/>
    </row>
    <row r="17" spans="1:254" x14ac:dyDescent="0.3">
      <c r="A17" s="77">
        <v>9</v>
      </c>
      <c r="B17" s="49" t="s">
        <v>1337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/>
      <c r="AB17" s="49">
        <v>1</v>
      </c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/>
      <c r="AT17" s="49">
        <v>1</v>
      </c>
      <c r="AU17" s="49"/>
      <c r="AV17" s="49">
        <v>1</v>
      </c>
      <c r="AW17" s="49"/>
      <c r="AX17" s="49"/>
      <c r="AY17" s="49"/>
      <c r="AZ17" s="49">
        <v>1</v>
      </c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/>
      <c r="BR17" s="49">
        <v>1</v>
      </c>
      <c r="BS17" s="49"/>
      <c r="BT17" s="49">
        <v>1</v>
      </c>
      <c r="BU17" s="49"/>
      <c r="BV17" s="49"/>
      <c r="BW17" s="49">
        <v>1</v>
      </c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  <c r="IL17" s="49"/>
      <c r="IM17" s="49"/>
      <c r="IN17" s="49"/>
      <c r="IO17" s="49"/>
      <c r="IP17" s="49"/>
      <c r="IQ17" s="49"/>
      <c r="IR17" s="49"/>
      <c r="IS17" s="49"/>
      <c r="IT17" s="49"/>
    </row>
    <row r="18" spans="1:254" x14ac:dyDescent="0.3">
      <c r="A18" s="77">
        <v>10</v>
      </c>
      <c r="B18" s="49" t="s">
        <v>1338</v>
      </c>
      <c r="C18" s="49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/>
      <c r="S18" s="49">
        <v>1</v>
      </c>
      <c r="T18" s="49"/>
      <c r="U18" s="49">
        <v>1</v>
      </c>
      <c r="V18" s="49"/>
      <c r="W18" s="49"/>
      <c r="X18" s="49"/>
      <c r="Y18" s="49">
        <v>1</v>
      </c>
      <c r="Z18" s="49"/>
      <c r="AA18" s="49">
        <v>1</v>
      </c>
      <c r="AB18" s="49"/>
      <c r="AC18" s="49"/>
      <c r="AD18" s="49"/>
      <c r="AE18" s="49">
        <v>1</v>
      </c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/>
      <c r="BL18" s="49">
        <v>1</v>
      </c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</row>
    <row r="19" spans="1:254" x14ac:dyDescent="0.3">
      <c r="A19" s="77">
        <v>11</v>
      </c>
      <c r="B19" s="49" t="s">
        <v>1339</v>
      </c>
      <c r="C19" s="49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/>
      <c r="AK19" s="49">
        <v>1</v>
      </c>
      <c r="AL19" s="49"/>
      <c r="AM19" s="49"/>
      <c r="AN19" s="49">
        <v>1</v>
      </c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/>
      <c r="BU19" s="49">
        <v>1</v>
      </c>
      <c r="BV19" s="49"/>
      <c r="BW19" s="49"/>
      <c r="BX19" s="49">
        <v>1</v>
      </c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  <c r="IL19" s="49"/>
      <c r="IM19" s="49"/>
      <c r="IN19" s="49"/>
      <c r="IO19" s="49"/>
      <c r="IP19" s="49"/>
      <c r="IQ19" s="49"/>
      <c r="IR19" s="49"/>
      <c r="IS19" s="49"/>
      <c r="IT19" s="49"/>
    </row>
    <row r="20" spans="1:254" x14ac:dyDescent="0.3">
      <c r="A20" s="77">
        <v>12</v>
      </c>
      <c r="B20" s="49" t="s">
        <v>1340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/>
      <c r="AQ20" s="49">
        <v>1</v>
      </c>
      <c r="AR20" s="49"/>
      <c r="AS20" s="49"/>
      <c r="AT20" s="49">
        <v>1</v>
      </c>
      <c r="AU20" s="49"/>
      <c r="AV20" s="49">
        <v>1</v>
      </c>
      <c r="AW20" s="49"/>
      <c r="AX20" s="49"/>
      <c r="AY20" s="49">
        <v>1</v>
      </c>
      <c r="AZ20" s="49"/>
      <c r="BA20" s="49"/>
      <c r="BB20" s="49"/>
      <c r="BC20" s="49">
        <v>1</v>
      </c>
      <c r="BD20" s="49"/>
      <c r="BE20" s="49">
        <v>1</v>
      </c>
      <c r="BF20" s="49"/>
      <c r="BG20" s="49"/>
      <c r="BH20" s="49"/>
      <c r="BI20" s="49">
        <v>1</v>
      </c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</row>
    <row r="21" spans="1:254" x14ac:dyDescent="0.3">
      <c r="A21" s="77">
        <v>13</v>
      </c>
      <c r="B21" s="49" t="s">
        <v>1341</v>
      </c>
      <c r="C21" s="49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/>
      <c r="S21" s="49">
        <v>1</v>
      </c>
      <c r="T21" s="49"/>
      <c r="U21" s="49"/>
      <c r="V21" s="49">
        <v>1</v>
      </c>
      <c r="W21" s="49"/>
      <c r="X21" s="49"/>
      <c r="Y21" s="49">
        <v>1</v>
      </c>
      <c r="Z21" s="49"/>
      <c r="AA21" s="49"/>
      <c r="AB21" s="49">
        <v>1</v>
      </c>
      <c r="AC21" s="49"/>
      <c r="AD21" s="49"/>
      <c r="AE21" s="49">
        <v>1</v>
      </c>
      <c r="AF21" s="49"/>
      <c r="AG21" s="49"/>
      <c r="AH21" s="49">
        <v>1</v>
      </c>
      <c r="AI21" s="49"/>
      <c r="AJ21" s="49"/>
      <c r="AK21" s="49">
        <v>1</v>
      </c>
      <c r="AL21" s="49"/>
      <c r="AM21" s="49"/>
      <c r="AN21" s="49">
        <v>1</v>
      </c>
      <c r="AO21" s="49"/>
      <c r="AP21" s="49"/>
      <c r="AQ21" s="49">
        <v>1</v>
      </c>
      <c r="AR21" s="49"/>
      <c r="AS21" s="49"/>
      <c r="AT21" s="49">
        <v>1</v>
      </c>
      <c r="AU21" s="49"/>
      <c r="AV21" s="49"/>
      <c r="AW21" s="49">
        <v>1</v>
      </c>
      <c r="AX21" s="49"/>
      <c r="AY21" s="49">
        <v>1</v>
      </c>
      <c r="AZ21" s="49"/>
      <c r="BA21" s="49"/>
      <c r="BB21" s="49"/>
      <c r="BC21" s="49">
        <v>1</v>
      </c>
      <c r="BD21" s="49"/>
      <c r="BE21" s="49"/>
      <c r="BF21" s="49">
        <v>1</v>
      </c>
      <c r="BG21" s="49"/>
      <c r="BH21" s="49">
        <v>1</v>
      </c>
      <c r="BI21" s="49"/>
      <c r="BJ21" s="49"/>
      <c r="BK21" s="49"/>
      <c r="BL21" s="49">
        <v>1</v>
      </c>
      <c r="BM21" s="49"/>
      <c r="BN21" s="49"/>
      <c r="BO21" s="49">
        <v>1</v>
      </c>
      <c r="BP21" s="49"/>
      <c r="BQ21" s="49"/>
      <c r="BR21" s="49">
        <v>1</v>
      </c>
      <c r="BS21" s="49"/>
      <c r="BT21" s="49"/>
      <c r="BU21" s="49">
        <v>1</v>
      </c>
      <c r="BV21" s="49"/>
      <c r="BW21" s="49"/>
      <c r="BX21" s="49">
        <v>1</v>
      </c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49"/>
      <c r="IK21" s="49"/>
      <c r="IL21" s="49"/>
      <c r="IM21" s="49"/>
      <c r="IN21" s="49"/>
      <c r="IO21" s="49"/>
      <c r="IP21" s="49"/>
      <c r="IQ21" s="49"/>
      <c r="IR21" s="49"/>
      <c r="IS21" s="49"/>
      <c r="IT21" s="49"/>
    </row>
    <row r="22" spans="1:254" x14ac:dyDescent="0.3">
      <c r="A22" s="77">
        <v>14</v>
      </c>
      <c r="B22" s="49" t="s">
        <v>1342</v>
      </c>
      <c r="C22" s="49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/>
      <c r="V22" s="49">
        <v>1</v>
      </c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/>
      <c r="AQ22" s="49">
        <v>1</v>
      </c>
      <c r="AR22" s="49"/>
      <c r="AS22" s="49">
        <v>1</v>
      </c>
      <c r="AT22" s="49"/>
      <c r="AU22" s="49"/>
      <c r="AV22" s="49">
        <v>1</v>
      </c>
      <c r="AW22" s="49"/>
      <c r="AX22" s="49"/>
      <c r="AY22" s="49"/>
      <c r="AZ22" s="49">
        <v>1</v>
      </c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  <c r="IJ22" s="49"/>
      <c r="IK22" s="49"/>
      <c r="IL22" s="49"/>
      <c r="IM22" s="49"/>
      <c r="IN22" s="49"/>
      <c r="IO22" s="49"/>
      <c r="IP22" s="49"/>
      <c r="IQ22" s="49"/>
      <c r="IR22" s="49"/>
      <c r="IS22" s="49"/>
      <c r="IT22" s="49"/>
    </row>
    <row r="23" spans="1:254" x14ac:dyDescent="0.3">
      <c r="A23" s="77">
        <v>15</v>
      </c>
      <c r="B23" s="49" t="s">
        <v>1343</v>
      </c>
      <c r="C23" s="49"/>
      <c r="D23" s="49">
        <v>1</v>
      </c>
      <c r="E23" s="49"/>
      <c r="F23" s="49"/>
      <c r="G23" s="49">
        <v>1</v>
      </c>
      <c r="H23" s="49"/>
      <c r="I23" s="49"/>
      <c r="J23" s="49">
        <v>1</v>
      </c>
      <c r="K23" s="49"/>
      <c r="L23" s="49">
        <v>1</v>
      </c>
      <c r="M23" s="49"/>
      <c r="N23" s="49"/>
      <c r="O23" s="49">
        <v>1</v>
      </c>
      <c r="P23" s="49"/>
      <c r="Q23" s="49"/>
      <c r="R23" s="49">
        <v>1</v>
      </c>
      <c r="S23" s="49"/>
      <c r="T23" s="49"/>
      <c r="U23" s="49"/>
      <c r="V23" s="49">
        <v>1</v>
      </c>
      <c r="W23" s="49"/>
      <c r="X23" s="49"/>
      <c r="Y23" s="49">
        <v>1</v>
      </c>
      <c r="Z23" s="49"/>
      <c r="AA23" s="49"/>
      <c r="AB23" s="49">
        <v>1</v>
      </c>
      <c r="AC23" s="49"/>
      <c r="AD23" s="49"/>
      <c r="AE23" s="49">
        <v>1</v>
      </c>
      <c r="AF23" s="49"/>
      <c r="AG23" s="49"/>
      <c r="AH23" s="49">
        <v>1</v>
      </c>
      <c r="AI23" s="49"/>
      <c r="AJ23" s="49"/>
      <c r="AK23" s="49">
        <v>1</v>
      </c>
      <c r="AL23" s="49"/>
      <c r="AM23" s="49"/>
      <c r="AN23" s="49">
        <v>1</v>
      </c>
      <c r="AO23" s="49"/>
      <c r="AP23" s="49"/>
      <c r="AQ23" s="49">
        <v>1</v>
      </c>
      <c r="AR23" s="49"/>
      <c r="AS23" s="49"/>
      <c r="AT23" s="49">
        <v>1</v>
      </c>
      <c r="AU23" s="49"/>
      <c r="AV23" s="49">
        <v>1</v>
      </c>
      <c r="AW23" s="49"/>
      <c r="AX23" s="49"/>
      <c r="AY23" s="49">
        <v>1</v>
      </c>
      <c r="AZ23" s="49"/>
      <c r="BA23" s="49"/>
      <c r="BB23" s="49"/>
      <c r="BC23" s="49">
        <v>1</v>
      </c>
      <c r="BD23" s="49"/>
      <c r="BE23" s="49"/>
      <c r="BF23" s="49">
        <v>1</v>
      </c>
      <c r="BG23" s="49"/>
      <c r="BH23" s="49">
        <v>1</v>
      </c>
      <c r="BI23" s="49"/>
      <c r="BJ23" s="49"/>
      <c r="BK23" s="49"/>
      <c r="BL23" s="49">
        <v>1</v>
      </c>
      <c r="BM23" s="49"/>
      <c r="BN23" s="49"/>
      <c r="BO23" s="49">
        <v>1</v>
      </c>
      <c r="BP23" s="49"/>
      <c r="BQ23" s="49"/>
      <c r="BR23" s="49">
        <v>1</v>
      </c>
      <c r="BS23" s="49"/>
      <c r="BT23" s="49"/>
      <c r="BU23" s="49">
        <v>1</v>
      </c>
      <c r="BV23" s="49"/>
      <c r="BW23" s="49"/>
      <c r="BX23" s="49">
        <v>1</v>
      </c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49"/>
      <c r="IK23" s="49"/>
      <c r="IL23" s="49"/>
      <c r="IM23" s="49"/>
      <c r="IN23" s="49"/>
      <c r="IO23" s="49"/>
      <c r="IP23" s="49"/>
      <c r="IQ23" s="49"/>
      <c r="IR23" s="49"/>
      <c r="IS23" s="49"/>
      <c r="IT23" s="49"/>
    </row>
    <row r="24" spans="1:254" x14ac:dyDescent="0.3">
      <c r="A24" s="77">
        <v>16</v>
      </c>
      <c r="B24" s="49" t="s">
        <v>1344</v>
      </c>
      <c r="C24" s="49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/>
      <c r="V24" s="49">
        <v>1</v>
      </c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/>
      <c r="AQ24" s="49">
        <v>1</v>
      </c>
      <c r="AR24" s="49"/>
      <c r="AS24" s="49"/>
      <c r="AT24" s="49">
        <v>1</v>
      </c>
      <c r="AU24" s="49"/>
      <c r="AV24" s="49">
        <v>1</v>
      </c>
      <c r="AW24" s="49"/>
      <c r="AX24" s="49"/>
      <c r="AY24" s="49">
        <v>1</v>
      </c>
      <c r="AZ24" s="49"/>
      <c r="BA24" s="49"/>
      <c r="BB24" s="49"/>
      <c r="BC24" s="49">
        <v>1</v>
      </c>
      <c r="BD24" s="49"/>
      <c r="BE24" s="49">
        <v>1</v>
      </c>
      <c r="BF24" s="49"/>
      <c r="BG24" s="49"/>
      <c r="BH24" s="49"/>
      <c r="BI24" s="49">
        <v>1</v>
      </c>
      <c r="BJ24" s="49"/>
      <c r="BK24" s="49"/>
      <c r="BL24" s="49">
        <v>1</v>
      </c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49"/>
      <c r="FJ24" s="49"/>
      <c r="FK24" s="49"/>
      <c r="FL24" s="49"/>
      <c r="FM24" s="49"/>
      <c r="FN24" s="49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49"/>
      <c r="GE24" s="49"/>
      <c r="GF24" s="49"/>
      <c r="GG24" s="49"/>
      <c r="GH24" s="49"/>
      <c r="GI24" s="49"/>
      <c r="GJ24" s="49"/>
      <c r="GK24" s="49"/>
      <c r="GL24" s="49"/>
      <c r="GM24" s="49"/>
      <c r="GN24" s="49"/>
      <c r="GO24" s="49"/>
      <c r="GP24" s="49"/>
      <c r="GQ24" s="49"/>
      <c r="GR24" s="49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  <c r="IJ24" s="49"/>
      <c r="IK24" s="49"/>
      <c r="IL24" s="49"/>
      <c r="IM24" s="49"/>
      <c r="IN24" s="49"/>
      <c r="IO24" s="49"/>
      <c r="IP24" s="49"/>
      <c r="IQ24" s="49"/>
      <c r="IR24" s="49"/>
      <c r="IS24" s="49"/>
      <c r="IT24" s="49"/>
    </row>
    <row r="25" spans="1:254" x14ac:dyDescent="0.3">
      <c r="A25" s="77">
        <v>17</v>
      </c>
      <c r="B25" s="49" t="s">
        <v>1345</v>
      </c>
      <c r="C25" s="49"/>
      <c r="D25" s="49">
        <v>1</v>
      </c>
      <c r="E25" s="49"/>
      <c r="F25" s="49"/>
      <c r="G25" s="49">
        <v>1</v>
      </c>
      <c r="H25" s="49"/>
      <c r="I25" s="49"/>
      <c r="J25" s="49">
        <v>1</v>
      </c>
      <c r="K25" s="49"/>
      <c r="L25" s="49"/>
      <c r="M25" s="49">
        <v>1</v>
      </c>
      <c r="N25" s="49"/>
      <c r="O25" s="49">
        <v>1</v>
      </c>
      <c r="P25" s="49"/>
      <c r="Q25" s="49"/>
      <c r="R25" s="49">
        <v>1</v>
      </c>
      <c r="S25" s="49"/>
      <c r="T25" s="49"/>
      <c r="U25" s="49"/>
      <c r="V25" s="49">
        <v>1</v>
      </c>
      <c r="W25" s="49"/>
      <c r="X25" s="49"/>
      <c r="Y25" s="49">
        <v>1</v>
      </c>
      <c r="Z25" s="49"/>
      <c r="AA25" s="49">
        <v>1</v>
      </c>
      <c r="AB25" s="49"/>
      <c r="AC25" s="49"/>
      <c r="AD25" s="49">
        <v>1</v>
      </c>
      <c r="AE25" s="49"/>
      <c r="AF25" s="49"/>
      <c r="AG25" s="49"/>
      <c r="AH25" s="49">
        <v>1</v>
      </c>
      <c r="AI25" s="49"/>
      <c r="AJ25" s="49"/>
      <c r="AK25" s="49">
        <v>1</v>
      </c>
      <c r="AL25" s="49"/>
      <c r="AM25" s="49">
        <v>1</v>
      </c>
      <c r="AN25" s="49"/>
      <c r="AO25" s="49"/>
      <c r="AP25" s="49"/>
      <c r="AQ25" s="49">
        <v>1</v>
      </c>
      <c r="AR25" s="49"/>
      <c r="AS25" s="49">
        <v>1</v>
      </c>
      <c r="AT25" s="49"/>
      <c r="AU25" s="49"/>
      <c r="AV25" s="49">
        <v>1</v>
      </c>
      <c r="AW25" s="49"/>
      <c r="AX25" s="49"/>
      <c r="AY25" s="49">
        <v>1</v>
      </c>
      <c r="AZ25" s="49"/>
      <c r="BA25" s="49"/>
      <c r="BB25" s="49"/>
      <c r="BC25" s="49">
        <v>1</v>
      </c>
      <c r="BD25" s="49"/>
      <c r="BE25" s="49"/>
      <c r="BF25" s="49">
        <v>1</v>
      </c>
      <c r="BG25" s="49"/>
      <c r="BH25" s="49">
        <v>1</v>
      </c>
      <c r="BI25" s="49"/>
      <c r="BJ25" s="49"/>
      <c r="BK25" s="49"/>
      <c r="BL25" s="49">
        <v>1</v>
      </c>
      <c r="BM25" s="49"/>
      <c r="BN25" s="49"/>
      <c r="BO25" s="49">
        <v>1</v>
      </c>
      <c r="BP25" s="49"/>
      <c r="BQ25" s="49">
        <v>1</v>
      </c>
      <c r="BR25" s="49"/>
      <c r="BS25" s="49"/>
      <c r="BT25" s="49"/>
      <c r="BU25" s="49">
        <v>1</v>
      </c>
      <c r="BV25" s="49"/>
      <c r="BW25" s="49"/>
      <c r="BX25" s="49">
        <v>1</v>
      </c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</row>
    <row r="26" spans="1:254" x14ac:dyDescent="0.3">
      <c r="A26" s="77">
        <v>18</v>
      </c>
      <c r="B26" s="49" t="s">
        <v>1346</v>
      </c>
      <c r="C26" s="49">
        <v>1</v>
      </c>
      <c r="D26" s="49"/>
      <c r="E26" s="49"/>
      <c r="F26" s="49">
        <v>1</v>
      </c>
      <c r="G26" s="49"/>
      <c r="H26" s="49"/>
      <c r="I26" s="49">
        <v>1</v>
      </c>
      <c r="J26" s="49"/>
      <c r="K26" s="49"/>
      <c r="L26" s="49">
        <v>1</v>
      </c>
      <c r="M26" s="49"/>
      <c r="N26" s="49"/>
      <c r="O26" s="49">
        <v>1</v>
      </c>
      <c r="P26" s="49"/>
      <c r="Q26" s="49"/>
      <c r="R26" s="49">
        <v>1</v>
      </c>
      <c r="S26" s="49"/>
      <c r="T26" s="49"/>
      <c r="U26" s="49">
        <v>1</v>
      </c>
      <c r="V26" s="49"/>
      <c r="W26" s="49"/>
      <c r="X26" s="49">
        <v>1</v>
      </c>
      <c r="Y26" s="49"/>
      <c r="Z26" s="49"/>
      <c r="AA26" s="49">
        <v>1</v>
      </c>
      <c r="AB26" s="49"/>
      <c r="AC26" s="49"/>
      <c r="AD26" s="49">
        <v>1</v>
      </c>
      <c r="AE26" s="49"/>
      <c r="AF26" s="49"/>
      <c r="AG26" s="49">
        <v>1</v>
      </c>
      <c r="AH26" s="49"/>
      <c r="AI26" s="49"/>
      <c r="AJ26" s="49">
        <v>1</v>
      </c>
      <c r="AK26" s="49"/>
      <c r="AL26" s="49"/>
      <c r="AM26" s="49">
        <v>1</v>
      </c>
      <c r="AN26" s="49"/>
      <c r="AO26" s="49"/>
      <c r="AP26" s="49">
        <v>1</v>
      </c>
      <c r="AQ26" s="49"/>
      <c r="AR26" s="49"/>
      <c r="AS26" s="49">
        <v>1</v>
      </c>
      <c r="AT26" s="49"/>
      <c r="AU26" s="49"/>
      <c r="AV26" s="49">
        <v>1</v>
      </c>
      <c r="AW26" s="49"/>
      <c r="AX26" s="49"/>
      <c r="AY26" s="49"/>
      <c r="AZ26" s="49">
        <v>1</v>
      </c>
      <c r="BA26" s="49"/>
      <c r="BB26" s="49">
        <v>1</v>
      </c>
      <c r="BC26" s="49"/>
      <c r="BD26" s="49"/>
      <c r="BE26" s="49">
        <v>1</v>
      </c>
      <c r="BF26" s="49"/>
      <c r="BG26" s="49"/>
      <c r="BH26" s="49">
        <v>1</v>
      </c>
      <c r="BI26" s="49"/>
      <c r="BJ26" s="49"/>
      <c r="BK26" s="49">
        <v>1</v>
      </c>
      <c r="BL26" s="49"/>
      <c r="BM26" s="49"/>
      <c r="BN26" s="49">
        <v>1</v>
      </c>
      <c r="BO26" s="49"/>
      <c r="BP26" s="49"/>
      <c r="BQ26" s="49">
        <v>1</v>
      </c>
      <c r="BR26" s="49"/>
      <c r="BS26" s="49"/>
      <c r="BT26" s="49">
        <v>1</v>
      </c>
      <c r="BU26" s="49"/>
      <c r="BV26" s="49"/>
      <c r="BW26" s="49">
        <v>1</v>
      </c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</row>
    <row r="27" spans="1:254" x14ac:dyDescent="0.3">
      <c r="A27" s="77">
        <v>19</v>
      </c>
      <c r="B27" s="49" t="s">
        <v>1347</v>
      </c>
      <c r="C27" s="49">
        <v>1</v>
      </c>
      <c r="D27" s="49"/>
      <c r="E27" s="49"/>
      <c r="F27" s="49">
        <v>1</v>
      </c>
      <c r="G27" s="49"/>
      <c r="H27" s="49"/>
      <c r="I27" s="49">
        <v>1</v>
      </c>
      <c r="J27" s="49"/>
      <c r="K27" s="49"/>
      <c r="L27" s="49">
        <v>1</v>
      </c>
      <c r="M27" s="49"/>
      <c r="N27" s="49"/>
      <c r="O27" s="49">
        <v>1</v>
      </c>
      <c r="P27" s="49"/>
      <c r="Q27" s="49"/>
      <c r="R27" s="49">
        <v>1</v>
      </c>
      <c r="S27" s="49"/>
      <c r="T27" s="49"/>
      <c r="U27" s="49">
        <v>1</v>
      </c>
      <c r="V27" s="49"/>
      <c r="W27" s="49"/>
      <c r="X27" s="49">
        <v>1</v>
      </c>
      <c r="Y27" s="49"/>
      <c r="Z27" s="49"/>
      <c r="AA27" s="49">
        <v>1</v>
      </c>
      <c r="AB27" s="49"/>
      <c r="AC27" s="49"/>
      <c r="AD27" s="49">
        <v>1</v>
      </c>
      <c r="AE27" s="49"/>
      <c r="AF27" s="49"/>
      <c r="AG27" s="49">
        <v>1</v>
      </c>
      <c r="AH27" s="49"/>
      <c r="AI27" s="49"/>
      <c r="AJ27" s="49">
        <v>1</v>
      </c>
      <c r="AK27" s="49"/>
      <c r="AL27" s="49"/>
      <c r="AM27" s="49">
        <v>1</v>
      </c>
      <c r="AN27" s="49"/>
      <c r="AO27" s="49"/>
      <c r="AP27" s="49">
        <v>1</v>
      </c>
      <c r="AQ27" s="49"/>
      <c r="AR27" s="49"/>
      <c r="AS27" s="49">
        <v>1</v>
      </c>
      <c r="AT27" s="49"/>
      <c r="AU27" s="49"/>
      <c r="AV27" s="49">
        <v>1</v>
      </c>
      <c r="AW27" s="49"/>
      <c r="AX27" s="49"/>
      <c r="AY27" s="49">
        <v>1</v>
      </c>
      <c r="AZ27" s="49"/>
      <c r="BA27" s="49"/>
      <c r="BB27" s="49">
        <v>1</v>
      </c>
      <c r="BC27" s="49"/>
      <c r="BD27" s="49"/>
      <c r="BE27" s="49">
        <v>1</v>
      </c>
      <c r="BF27" s="49"/>
      <c r="BG27" s="49"/>
      <c r="BH27" s="49">
        <v>1</v>
      </c>
      <c r="BI27" s="49"/>
      <c r="BJ27" s="49"/>
      <c r="BK27" s="49">
        <v>1</v>
      </c>
      <c r="BL27" s="49"/>
      <c r="BM27" s="49"/>
      <c r="BN27" s="49">
        <v>1</v>
      </c>
      <c r="BO27" s="49"/>
      <c r="BP27" s="49"/>
      <c r="BQ27" s="49">
        <v>1</v>
      </c>
      <c r="BR27" s="49"/>
      <c r="BS27" s="49"/>
      <c r="BT27" s="49">
        <v>1</v>
      </c>
      <c r="BU27" s="49"/>
      <c r="BV27" s="49"/>
      <c r="BW27" s="49">
        <v>1</v>
      </c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</row>
    <row r="28" spans="1:254" x14ac:dyDescent="0.3">
      <c r="A28" s="77">
        <v>20</v>
      </c>
      <c r="B28" s="49" t="s">
        <v>1348</v>
      </c>
      <c r="C28" s="49">
        <v>1</v>
      </c>
      <c r="D28" s="49"/>
      <c r="E28" s="49"/>
      <c r="F28" s="49">
        <v>1</v>
      </c>
      <c r="G28" s="49"/>
      <c r="H28" s="49"/>
      <c r="I28" s="49">
        <v>1</v>
      </c>
      <c r="J28" s="49"/>
      <c r="K28" s="49"/>
      <c r="L28" s="49">
        <v>1</v>
      </c>
      <c r="M28" s="49"/>
      <c r="N28" s="49"/>
      <c r="O28" s="49">
        <v>1</v>
      </c>
      <c r="P28" s="49"/>
      <c r="Q28" s="49"/>
      <c r="R28" s="49"/>
      <c r="S28" s="49">
        <v>1</v>
      </c>
      <c r="T28" s="49"/>
      <c r="U28" s="49">
        <v>1</v>
      </c>
      <c r="V28" s="49"/>
      <c r="W28" s="49"/>
      <c r="X28" s="49">
        <v>1</v>
      </c>
      <c r="Y28" s="49"/>
      <c r="Z28" s="49"/>
      <c r="AA28" s="49">
        <v>1</v>
      </c>
      <c r="AB28" s="49"/>
      <c r="AC28" s="49"/>
      <c r="AD28" s="49">
        <v>1</v>
      </c>
      <c r="AE28" s="49"/>
      <c r="AF28" s="49"/>
      <c r="AG28" s="49">
        <v>1</v>
      </c>
      <c r="AH28" s="49"/>
      <c r="AI28" s="49"/>
      <c r="AJ28" s="49">
        <v>1</v>
      </c>
      <c r="AK28" s="49"/>
      <c r="AL28" s="49"/>
      <c r="AM28" s="49">
        <v>1</v>
      </c>
      <c r="AN28" s="49"/>
      <c r="AO28" s="49"/>
      <c r="AP28" s="49">
        <v>1</v>
      </c>
      <c r="AQ28" s="49"/>
      <c r="AR28" s="49"/>
      <c r="AS28" s="49">
        <v>1</v>
      </c>
      <c r="AT28" s="49"/>
      <c r="AU28" s="49"/>
      <c r="AV28" s="49">
        <v>1</v>
      </c>
      <c r="AW28" s="49"/>
      <c r="AX28" s="49"/>
      <c r="AY28" s="49">
        <v>1</v>
      </c>
      <c r="AZ28" s="49"/>
      <c r="BA28" s="49"/>
      <c r="BB28" s="49">
        <v>1</v>
      </c>
      <c r="BC28" s="49"/>
      <c r="BD28" s="49"/>
      <c r="BE28" s="49">
        <v>1</v>
      </c>
      <c r="BF28" s="49"/>
      <c r="BG28" s="49"/>
      <c r="BH28" s="49">
        <v>1</v>
      </c>
      <c r="BI28" s="49"/>
      <c r="BJ28" s="49"/>
      <c r="BK28" s="49">
        <v>1</v>
      </c>
      <c r="BL28" s="49"/>
      <c r="BM28" s="49"/>
      <c r="BN28" s="49">
        <v>1</v>
      </c>
      <c r="BO28" s="49"/>
      <c r="BP28" s="49"/>
      <c r="BQ28" s="49">
        <v>1</v>
      </c>
      <c r="BR28" s="49"/>
      <c r="BS28" s="49"/>
      <c r="BT28" s="49">
        <v>1</v>
      </c>
      <c r="BU28" s="49"/>
      <c r="BV28" s="49"/>
      <c r="BW28" s="49">
        <v>1</v>
      </c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</row>
    <row r="29" spans="1:254" x14ac:dyDescent="0.3">
      <c r="A29" s="77">
        <v>21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49"/>
      <c r="IM29" s="49"/>
      <c r="IN29" s="49"/>
      <c r="IO29" s="49"/>
      <c r="IP29" s="49"/>
      <c r="IQ29" s="49"/>
      <c r="IR29" s="49"/>
      <c r="IS29" s="49"/>
      <c r="IT29" s="49"/>
    </row>
    <row r="30" spans="1:254" x14ac:dyDescent="0.3">
      <c r="A30" s="77">
        <v>22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49"/>
      <c r="IM30" s="49"/>
      <c r="IN30" s="49"/>
      <c r="IO30" s="49"/>
      <c r="IP30" s="49"/>
      <c r="IQ30" s="49"/>
      <c r="IR30" s="49"/>
      <c r="IS30" s="49"/>
      <c r="IT30" s="49"/>
    </row>
    <row r="31" spans="1:254" x14ac:dyDescent="0.3">
      <c r="A31" s="77">
        <v>23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49"/>
      <c r="IM31" s="49"/>
      <c r="IN31" s="49"/>
      <c r="IO31" s="49"/>
      <c r="IP31" s="49"/>
      <c r="IQ31" s="49"/>
      <c r="IR31" s="49"/>
      <c r="IS31" s="49"/>
      <c r="IT31" s="49"/>
    </row>
    <row r="32" spans="1:254" x14ac:dyDescent="0.3">
      <c r="A32" s="77">
        <v>24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  <c r="IA32" s="49"/>
      <c r="IB32" s="49"/>
      <c r="IC32" s="49"/>
      <c r="ID32" s="49"/>
      <c r="IE32" s="49"/>
      <c r="IF32" s="49"/>
      <c r="IG32" s="49"/>
      <c r="IH32" s="49"/>
      <c r="II32" s="49"/>
      <c r="IJ32" s="49"/>
      <c r="IK32" s="49"/>
      <c r="IL32" s="49"/>
      <c r="IM32" s="49"/>
      <c r="IN32" s="49"/>
      <c r="IO32" s="49"/>
      <c r="IP32" s="49"/>
      <c r="IQ32" s="49"/>
      <c r="IR32" s="49"/>
      <c r="IS32" s="49"/>
      <c r="IT32" s="49"/>
    </row>
    <row r="33" spans="1:254" x14ac:dyDescent="0.3">
      <c r="A33" s="77">
        <v>25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49"/>
      <c r="IF33" s="49"/>
      <c r="IG33" s="49"/>
      <c r="IH33" s="49"/>
      <c r="II33" s="49"/>
      <c r="IJ33" s="49"/>
      <c r="IK33" s="49"/>
      <c r="IL33" s="49"/>
      <c r="IM33" s="49"/>
      <c r="IN33" s="49"/>
      <c r="IO33" s="49"/>
      <c r="IP33" s="49"/>
      <c r="IQ33" s="49"/>
      <c r="IR33" s="49"/>
      <c r="IS33" s="49"/>
      <c r="IT33" s="49"/>
    </row>
    <row r="34" spans="1:254" x14ac:dyDescent="0.3">
      <c r="A34" s="168" t="s">
        <v>163</v>
      </c>
      <c r="B34" s="170"/>
      <c r="C34" s="70">
        <f t="shared" ref="C34:BN34" si="0">SUM(C9:C33)</f>
        <v>16</v>
      </c>
      <c r="D34" s="70">
        <f t="shared" si="0"/>
        <v>4</v>
      </c>
      <c r="E34" s="70">
        <f t="shared" si="0"/>
        <v>0</v>
      </c>
      <c r="F34" s="70">
        <f t="shared" si="0"/>
        <v>16</v>
      </c>
      <c r="G34" s="70">
        <f t="shared" si="0"/>
        <v>4</v>
      </c>
      <c r="H34" s="70">
        <f t="shared" si="0"/>
        <v>0</v>
      </c>
      <c r="I34" s="70">
        <f t="shared" si="0"/>
        <v>16</v>
      </c>
      <c r="J34" s="70">
        <f t="shared" si="0"/>
        <v>4</v>
      </c>
      <c r="K34" s="70">
        <f t="shared" si="0"/>
        <v>0</v>
      </c>
      <c r="L34" s="70">
        <f t="shared" si="0"/>
        <v>18</v>
      </c>
      <c r="M34" s="70">
        <f t="shared" si="0"/>
        <v>2</v>
      </c>
      <c r="N34" s="70">
        <f t="shared" si="0"/>
        <v>0</v>
      </c>
      <c r="O34" s="70">
        <f t="shared" si="0"/>
        <v>20</v>
      </c>
      <c r="P34" s="70">
        <f t="shared" si="0"/>
        <v>0</v>
      </c>
      <c r="Q34" s="70">
        <f t="shared" si="0"/>
        <v>0</v>
      </c>
      <c r="R34" s="70">
        <f t="shared" si="0"/>
        <v>16</v>
      </c>
      <c r="S34" s="70">
        <f t="shared" si="0"/>
        <v>4</v>
      </c>
      <c r="T34" s="70">
        <f t="shared" si="0"/>
        <v>0</v>
      </c>
      <c r="U34" s="70">
        <f t="shared" si="0"/>
        <v>10</v>
      </c>
      <c r="V34" s="70">
        <f t="shared" si="0"/>
        <v>10</v>
      </c>
      <c r="W34" s="70">
        <f t="shared" si="0"/>
        <v>0</v>
      </c>
      <c r="X34" s="70">
        <f t="shared" si="0"/>
        <v>14</v>
      </c>
      <c r="Y34" s="70">
        <f t="shared" si="0"/>
        <v>6</v>
      </c>
      <c r="Z34" s="70">
        <f t="shared" si="0"/>
        <v>0</v>
      </c>
      <c r="AA34" s="70">
        <f t="shared" si="0"/>
        <v>14</v>
      </c>
      <c r="AB34" s="70">
        <f t="shared" si="0"/>
        <v>6</v>
      </c>
      <c r="AC34" s="70">
        <f t="shared" si="0"/>
        <v>0</v>
      </c>
      <c r="AD34" s="70">
        <f t="shared" si="0"/>
        <v>14</v>
      </c>
      <c r="AE34" s="70">
        <f t="shared" si="0"/>
        <v>6</v>
      </c>
      <c r="AF34" s="70">
        <f t="shared" si="0"/>
        <v>0</v>
      </c>
      <c r="AG34" s="70">
        <f t="shared" si="0"/>
        <v>13</v>
      </c>
      <c r="AH34" s="70">
        <f t="shared" si="0"/>
        <v>7</v>
      </c>
      <c r="AI34" s="70">
        <f t="shared" si="0"/>
        <v>0</v>
      </c>
      <c r="AJ34" s="70">
        <f t="shared" si="0"/>
        <v>12</v>
      </c>
      <c r="AK34" s="70">
        <f t="shared" si="0"/>
        <v>8</v>
      </c>
      <c r="AL34" s="70">
        <f t="shared" si="0"/>
        <v>0</v>
      </c>
      <c r="AM34" s="70">
        <f t="shared" si="0"/>
        <v>13</v>
      </c>
      <c r="AN34" s="70">
        <f t="shared" si="0"/>
        <v>7</v>
      </c>
      <c r="AO34" s="70">
        <f t="shared" si="0"/>
        <v>0</v>
      </c>
      <c r="AP34" s="70">
        <f t="shared" si="0"/>
        <v>6</v>
      </c>
      <c r="AQ34" s="70">
        <f t="shared" si="0"/>
        <v>14</v>
      </c>
      <c r="AR34" s="70">
        <f t="shared" si="0"/>
        <v>0</v>
      </c>
      <c r="AS34" s="70">
        <f t="shared" si="0"/>
        <v>9</v>
      </c>
      <c r="AT34" s="70">
        <f t="shared" si="0"/>
        <v>11</v>
      </c>
      <c r="AU34" s="70">
        <f t="shared" si="0"/>
        <v>0</v>
      </c>
      <c r="AV34" s="70">
        <f t="shared" si="0"/>
        <v>18</v>
      </c>
      <c r="AW34" s="70">
        <f t="shared" si="0"/>
        <v>2</v>
      </c>
      <c r="AX34" s="70">
        <f t="shared" si="0"/>
        <v>0</v>
      </c>
      <c r="AY34" s="70">
        <f t="shared" si="0"/>
        <v>16</v>
      </c>
      <c r="AZ34" s="70">
        <f t="shared" si="0"/>
        <v>4</v>
      </c>
      <c r="BA34" s="70">
        <f t="shared" si="0"/>
        <v>0</v>
      </c>
      <c r="BB34" s="70">
        <f t="shared" si="0"/>
        <v>8</v>
      </c>
      <c r="BC34" s="70">
        <f t="shared" si="0"/>
        <v>12</v>
      </c>
      <c r="BD34" s="70">
        <f t="shared" si="0"/>
        <v>0</v>
      </c>
      <c r="BE34" s="70">
        <f t="shared" si="0"/>
        <v>13</v>
      </c>
      <c r="BF34" s="70">
        <f t="shared" si="0"/>
        <v>7</v>
      </c>
      <c r="BG34" s="70">
        <f t="shared" si="0"/>
        <v>0</v>
      </c>
      <c r="BH34" s="70">
        <f t="shared" si="0"/>
        <v>15</v>
      </c>
      <c r="BI34" s="70">
        <f t="shared" si="0"/>
        <v>5</v>
      </c>
      <c r="BJ34" s="70">
        <f t="shared" si="0"/>
        <v>0</v>
      </c>
      <c r="BK34" s="70">
        <f t="shared" si="0"/>
        <v>12</v>
      </c>
      <c r="BL34" s="70">
        <f t="shared" si="0"/>
        <v>8</v>
      </c>
      <c r="BM34" s="70">
        <f t="shared" si="0"/>
        <v>0</v>
      </c>
      <c r="BN34" s="70">
        <f t="shared" si="0"/>
        <v>16</v>
      </c>
      <c r="BO34" s="70">
        <f t="shared" ref="BO34:DZ34" si="1">SUM(BO9:BO33)</f>
        <v>4</v>
      </c>
      <c r="BP34" s="70">
        <f t="shared" si="1"/>
        <v>0</v>
      </c>
      <c r="BQ34" s="70">
        <f t="shared" si="1"/>
        <v>16</v>
      </c>
      <c r="BR34" s="70">
        <f t="shared" si="1"/>
        <v>4</v>
      </c>
      <c r="BS34" s="70">
        <f t="shared" si="1"/>
        <v>0</v>
      </c>
      <c r="BT34" s="70">
        <f t="shared" si="1"/>
        <v>12</v>
      </c>
      <c r="BU34" s="70">
        <f t="shared" si="1"/>
        <v>8</v>
      </c>
      <c r="BV34" s="70">
        <f t="shared" si="1"/>
        <v>0</v>
      </c>
      <c r="BW34" s="70">
        <f t="shared" si="1"/>
        <v>12</v>
      </c>
      <c r="BX34" s="70">
        <f t="shared" si="1"/>
        <v>8</v>
      </c>
      <c r="BY34" s="70">
        <f t="shared" si="1"/>
        <v>0</v>
      </c>
      <c r="BZ34" s="70">
        <f t="shared" si="1"/>
        <v>0</v>
      </c>
      <c r="CA34" s="70">
        <f t="shared" si="1"/>
        <v>0</v>
      </c>
      <c r="CB34" s="70">
        <f t="shared" si="1"/>
        <v>0</v>
      </c>
      <c r="CC34" s="70">
        <f t="shared" si="1"/>
        <v>0</v>
      </c>
      <c r="CD34" s="70">
        <f t="shared" si="1"/>
        <v>0</v>
      </c>
      <c r="CE34" s="70">
        <f t="shared" si="1"/>
        <v>0</v>
      </c>
      <c r="CF34" s="70">
        <f t="shared" si="1"/>
        <v>0</v>
      </c>
      <c r="CG34" s="70">
        <f t="shared" si="1"/>
        <v>0</v>
      </c>
      <c r="CH34" s="70">
        <f t="shared" si="1"/>
        <v>0</v>
      </c>
      <c r="CI34" s="70">
        <f t="shared" si="1"/>
        <v>0</v>
      </c>
      <c r="CJ34" s="70">
        <f t="shared" si="1"/>
        <v>0</v>
      </c>
      <c r="CK34" s="70">
        <f t="shared" si="1"/>
        <v>0</v>
      </c>
      <c r="CL34" s="70">
        <f t="shared" si="1"/>
        <v>0</v>
      </c>
      <c r="CM34" s="70">
        <f t="shared" si="1"/>
        <v>0</v>
      </c>
      <c r="CN34" s="70">
        <f t="shared" si="1"/>
        <v>0</v>
      </c>
      <c r="CO34" s="70">
        <f t="shared" si="1"/>
        <v>0</v>
      </c>
      <c r="CP34" s="70">
        <f t="shared" si="1"/>
        <v>0</v>
      </c>
      <c r="CQ34" s="70">
        <f t="shared" si="1"/>
        <v>0</v>
      </c>
      <c r="CR34" s="70">
        <f t="shared" si="1"/>
        <v>0</v>
      </c>
      <c r="CS34" s="70">
        <f t="shared" si="1"/>
        <v>0</v>
      </c>
      <c r="CT34" s="70">
        <f t="shared" si="1"/>
        <v>0</v>
      </c>
      <c r="CU34" s="70">
        <f t="shared" si="1"/>
        <v>0</v>
      </c>
      <c r="CV34" s="70">
        <f t="shared" si="1"/>
        <v>0</v>
      </c>
      <c r="CW34" s="70">
        <f t="shared" si="1"/>
        <v>0</v>
      </c>
      <c r="CX34" s="70">
        <f t="shared" si="1"/>
        <v>0</v>
      </c>
      <c r="CY34" s="70">
        <f t="shared" si="1"/>
        <v>0</v>
      </c>
      <c r="CZ34" s="70">
        <f t="shared" si="1"/>
        <v>0</v>
      </c>
      <c r="DA34" s="70">
        <f t="shared" si="1"/>
        <v>0</v>
      </c>
      <c r="DB34" s="70">
        <f t="shared" si="1"/>
        <v>0</v>
      </c>
      <c r="DC34" s="70">
        <f t="shared" si="1"/>
        <v>0</v>
      </c>
      <c r="DD34" s="70">
        <f t="shared" si="1"/>
        <v>0</v>
      </c>
      <c r="DE34" s="70">
        <f t="shared" si="1"/>
        <v>0</v>
      </c>
      <c r="DF34" s="70">
        <f t="shared" si="1"/>
        <v>0</v>
      </c>
      <c r="DG34" s="70">
        <f t="shared" si="1"/>
        <v>0</v>
      </c>
      <c r="DH34" s="70">
        <f t="shared" si="1"/>
        <v>0</v>
      </c>
      <c r="DI34" s="70">
        <f t="shared" si="1"/>
        <v>0</v>
      </c>
      <c r="DJ34" s="70">
        <f t="shared" si="1"/>
        <v>0</v>
      </c>
      <c r="DK34" s="70">
        <f t="shared" si="1"/>
        <v>0</v>
      </c>
      <c r="DL34" s="70">
        <f t="shared" si="1"/>
        <v>0</v>
      </c>
      <c r="DM34" s="70">
        <f t="shared" si="1"/>
        <v>0</v>
      </c>
      <c r="DN34" s="70">
        <f t="shared" si="1"/>
        <v>0</v>
      </c>
      <c r="DO34" s="70">
        <f t="shared" si="1"/>
        <v>0</v>
      </c>
      <c r="DP34" s="70">
        <f t="shared" si="1"/>
        <v>0</v>
      </c>
      <c r="DQ34" s="70">
        <f t="shared" si="1"/>
        <v>0</v>
      </c>
      <c r="DR34" s="70">
        <f t="shared" si="1"/>
        <v>0</v>
      </c>
      <c r="DS34" s="70">
        <f t="shared" si="1"/>
        <v>0</v>
      </c>
      <c r="DT34" s="70">
        <f t="shared" si="1"/>
        <v>0</v>
      </c>
      <c r="DU34" s="70">
        <f t="shared" si="1"/>
        <v>0</v>
      </c>
      <c r="DV34" s="70">
        <f t="shared" si="1"/>
        <v>0</v>
      </c>
      <c r="DW34" s="70">
        <f t="shared" si="1"/>
        <v>0</v>
      </c>
      <c r="DX34" s="70">
        <f t="shared" si="1"/>
        <v>0</v>
      </c>
      <c r="DY34" s="70">
        <f t="shared" si="1"/>
        <v>0</v>
      </c>
      <c r="DZ34" s="70">
        <f t="shared" si="1"/>
        <v>0</v>
      </c>
      <c r="EA34" s="70">
        <f t="shared" ref="EA34:GL34" si="2">SUM(EA9:EA33)</f>
        <v>0</v>
      </c>
      <c r="EB34" s="70">
        <f t="shared" si="2"/>
        <v>0</v>
      </c>
      <c r="EC34" s="70">
        <f t="shared" si="2"/>
        <v>0</v>
      </c>
      <c r="ED34" s="70">
        <f t="shared" si="2"/>
        <v>0</v>
      </c>
      <c r="EE34" s="70">
        <f t="shared" si="2"/>
        <v>0</v>
      </c>
      <c r="EF34" s="70">
        <f t="shared" si="2"/>
        <v>0</v>
      </c>
      <c r="EG34" s="70">
        <f t="shared" si="2"/>
        <v>0</v>
      </c>
      <c r="EH34" s="70">
        <f t="shared" si="2"/>
        <v>0</v>
      </c>
      <c r="EI34" s="70">
        <f t="shared" si="2"/>
        <v>0</v>
      </c>
      <c r="EJ34" s="70">
        <f t="shared" si="2"/>
        <v>0</v>
      </c>
      <c r="EK34" s="70">
        <f t="shared" si="2"/>
        <v>0</v>
      </c>
      <c r="EL34" s="70">
        <f t="shared" si="2"/>
        <v>0</v>
      </c>
      <c r="EM34" s="70">
        <f t="shared" si="2"/>
        <v>0</v>
      </c>
      <c r="EN34" s="70">
        <f t="shared" si="2"/>
        <v>0</v>
      </c>
      <c r="EO34" s="70">
        <f t="shared" si="2"/>
        <v>0</v>
      </c>
      <c r="EP34" s="70">
        <f t="shared" si="2"/>
        <v>0</v>
      </c>
      <c r="EQ34" s="70">
        <f t="shared" si="2"/>
        <v>0</v>
      </c>
      <c r="ER34" s="70">
        <f t="shared" si="2"/>
        <v>0</v>
      </c>
      <c r="ES34" s="70">
        <f t="shared" si="2"/>
        <v>0</v>
      </c>
      <c r="ET34" s="70">
        <f t="shared" si="2"/>
        <v>0</v>
      </c>
      <c r="EU34" s="70">
        <f t="shared" si="2"/>
        <v>0</v>
      </c>
      <c r="EV34" s="70">
        <f t="shared" si="2"/>
        <v>0</v>
      </c>
      <c r="EW34" s="70">
        <f t="shared" si="2"/>
        <v>0</v>
      </c>
      <c r="EX34" s="70">
        <f t="shared" si="2"/>
        <v>0</v>
      </c>
      <c r="EY34" s="70">
        <f t="shared" si="2"/>
        <v>0</v>
      </c>
      <c r="EZ34" s="70">
        <f t="shared" si="2"/>
        <v>0</v>
      </c>
      <c r="FA34" s="70">
        <f t="shared" si="2"/>
        <v>0</v>
      </c>
      <c r="FB34" s="70">
        <f t="shared" si="2"/>
        <v>0</v>
      </c>
      <c r="FC34" s="70">
        <f t="shared" si="2"/>
        <v>0</v>
      </c>
      <c r="FD34" s="70">
        <f t="shared" si="2"/>
        <v>0</v>
      </c>
      <c r="FE34" s="70">
        <f t="shared" si="2"/>
        <v>0</v>
      </c>
      <c r="FF34" s="70">
        <f t="shared" si="2"/>
        <v>0</v>
      </c>
      <c r="FG34" s="70">
        <f t="shared" si="2"/>
        <v>0</v>
      </c>
      <c r="FH34" s="70">
        <f t="shared" si="2"/>
        <v>0</v>
      </c>
      <c r="FI34" s="70">
        <f t="shared" si="2"/>
        <v>0</v>
      </c>
      <c r="FJ34" s="70">
        <f t="shared" si="2"/>
        <v>0</v>
      </c>
      <c r="FK34" s="70">
        <f t="shared" si="2"/>
        <v>0</v>
      </c>
      <c r="FL34" s="70">
        <f t="shared" si="2"/>
        <v>0</v>
      </c>
      <c r="FM34" s="70">
        <f t="shared" si="2"/>
        <v>0</v>
      </c>
      <c r="FN34" s="70">
        <f t="shared" si="2"/>
        <v>0</v>
      </c>
      <c r="FO34" s="70">
        <f>SUM(FO9:FO33)</f>
        <v>0</v>
      </c>
      <c r="FP34" s="70">
        <f t="shared" si="2"/>
        <v>0</v>
      </c>
      <c r="FQ34" s="70">
        <f t="shared" si="2"/>
        <v>0</v>
      </c>
      <c r="FR34" s="70">
        <f t="shared" si="2"/>
        <v>0</v>
      </c>
      <c r="FS34" s="70">
        <f t="shared" si="2"/>
        <v>0</v>
      </c>
      <c r="FT34" s="70">
        <f t="shared" si="2"/>
        <v>0</v>
      </c>
      <c r="FU34" s="70">
        <f t="shared" si="2"/>
        <v>0</v>
      </c>
      <c r="FV34" s="70">
        <f t="shared" si="2"/>
        <v>0</v>
      </c>
      <c r="FW34" s="70">
        <f t="shared" si="2"/>
        <v>0</v>
      </c>
      <c r="FX34" s="70">
        <f t="shared" si="2"/>
        <v>0</v>
      </c>
      <c r="FY34" s="70">
        <f t="shared" si="2"/>
        <v>0</v>
      </c>
      <c r="FZ34" s="70">
        <f t="shared" si="2"/>
        <v>0</v>
      </c>
      <c r="GA34" s="70">
        <f t="shared" si="2"/>
        <v>0</v>
      </c>
      <c r="GB34" s="70">
        <f t="shared" si="2"/>
        <v>0</v>
      </c>
      <c r="GC34" s="70">
        <f t="shared" si="2"/>
        <v>0</v>
      </c>
      <c r="GD34" s="70">
        <f t="shared" si="2"/>
        <v>0</v>
      </c>
      <c r="GE34" s="70">
        <f t="shared" si="2"/>
        <v>0</v>
      </c>
      <c r="GF34" s="70">
        <f t="shared" si="2"/>
        <v>0</v>
      </c>
      <c r="GG34" s="70">
        <f t="shared" si="2"/>
        <v>0</v>
      </c>
      <c r="GH34" s="70">
        <f t="shared" si="2"/>
        <v>0</v>
      </c>
      <c r="GI34" s="70">
        <f t="shared" si="2"/>
        <v>0</v>
      </c>
      <c r="GJ34" s="70">
        <f t="shared" si="2"/>
        <v>0</v>
      </c>
      <c r="GK34" s="70">
        <f t="shared" si="2"/>
        <v>0</v>
      </c>
      <c r="GL34" s="70">
        <f t="shared" si="2"/>
        <v>0</v>
      </c>
      <c r="GM34" s="70">
        <f t="shared" ref="GM34:IT34" si="3">SUM(GM9:GM33)</f>
        <v>0</v>
      </c>
      <c r="GN34" s="70">
        <f t="shared" si="3"/>
        <v>0</v>
      </c>
      <c r="GO34" s="70">
        <f t="shared" si="3"/>
        <v>0</v>
      </c>
      <c r="GP34" s="70">
        <f t="shared" si="3"/>
        <v>0</v>
      </c>
      <c r="GQ34" s="70">
        <f t="shared" si="3"/>
        <v>0</v>
      </c>
      <c r="GR34" s="70">
        <f t="shared" si="3"/>
        <v>0</v>
      </c>
      <c r="GS34" s="70">
        <f t="shared" si="3"/>
        <v>0</v>
      </c>
      <c r="GT34" s="70">
        <f t="shared" si="3"/>
        <v>0</v>
      </c>
      <c r="GU34" s="70">
        <f t="shared" si="3"/>
        <v>0</v>
      </c>
      <c r="GV34" s="70">
        <f t="shared" si="3"/>
        <v>0</v>
      </c>
      <c r="GW34" s="70">
        <f t="shared" si="3"/>
        <v>0</v>
      </c>
      <c r="GX34" s="70">
        <f t="shared" si="3"/>
        <v>0</v>
      </c>
      <c r="GY34" s="70">
        <f t="shared" si="3"/>
        <v>0</v>
      </c>
      <c r="GZ34" s="70">
        <f t="shared" si="3"/>
        <v>0</v>
      </c>
      <c r="HA34" s="70">
        <f t="shared" si="3"/>
        <v>0</v>
      </c>
      <c r="HB34" s="70">
        <f t="shared" si="3"/>
        <v>0</v>
      </c>
      <c r="HC34" s="70">
        <f t="shared" si="3"/>
        <v>0</v>
      </c>
      <c r="HD34" s="70">
        <f t="shared" si="3"/>
        <v>0</v>
      </c>
      <c r="HE34" s="70">
        <f t="shared" si="3"/>
        <v>0</v>
      </c>
      <c r="HF34" s="70">
        <f t="shared" si="3"/>
        <v>0</v>
      </c>
      <c r="HG34" s="70">
        <f t="shared" si="3"/>
        <v>0</v>
      </c>
      <c r="HH34" s="70">
        <f t="shared" si="3"/>
        <v>0</v>
      </c>
      <c r="HI34" s="70">
        <f t="shared" si="3"/>
        <v>0</v>
      </c>
      <c r="HJ34" s="70">
        <f t="shared" si="3"/>
        <v>0</v>
      </c>
      <c r="HK34" s="70">
        <f t="shared" si="3"/>
        <v>0</v>
      </c>
      <c r="HL34" s="70">
        <f t="shared" si="3"/>
        <v>0</v>
      </c>
      <c r="HM34" s="70">
        <f t="shared" si="3"/>
        <v>0</v>
      </c>
      <c r="HN34" s="70">
        <f t="shared" si="3"/>
        <v>0</v>
      </c>
      <c r="HO34" s="70">
        <f t="shared" si="3"/>
        <v>0</v>
      </c>
      <c r="HP34" s="70">
        <f t="shared" si="3"/>
        <v>0</v>
      </c>
      <c r="HQ34" s="70">
        <f t="shared" si="3"/>
        <v>0</v>
      </c>
      <c r="HR34" s="70">
        <f t="shared" si="3"/>
        <v>0</v>
      </c>
      <c r="HS34" s="70">
        <f t="shared" si="3"/>
        <v>0</v>
      </c>
      <c r="HT34" s="70">
        <f t="shared" si="3"/>
        <v>0</v>
      </c>
      <c r="HU34" s="70">
        <f t="shared" si="3"/>
        <v>0</v>
      </c>
      <c r="HV34" s="70">
        <f t="shared" si="3"/>
        <v>0</v>
      </c>
      <c r="HW34" s="70">
        <f t="shared" si="3"/>
        <v>0</v>
      </c>
      <c r="HX34" s="70">
        <f t="shared" si="3"/>
        <v>0</v>
      </c>
      <c r="HY34" s="70">
        <f t="shared" si="3"/>
        <v>0</v>
      </c>
      <c r="HZ34" s="70">
        <f t="shared" si="3"/>
        <v>0</v>
      </c>
      <c r="IA34" s="70">
        <f t="shared" si="3"/>
        <v>0</v>
      </c>
      <c r="IB34" s="70">
        <f t="shared" si="3"/>
        <v>0</v>
      </c>
      <c r="IC34" s="70">
        <f t="shared" si="3"/>
        <v>0</v>
      </c>
      <c r="ID34" s="70">
        <f t="shared" si="3"/>
        <v>0</v>
      </c>
      <c r="IE34" s="70">
        <f t="shared" si="3"/>
        <v>0</v>
      </c>
      <c r="IF34" s="70">
        <f t="shared" si="3"/>
        <v>0</v>
      </c>
      <c r="IG34" s="70">
        <f t="shared" si="3"/>
        <v>0</v>
      </c>
      <c r="IH34" s="70">
        <f t="shared" si="3"/>
        <v>0</v>
      </c>
      <c r="II34" s="70">
        <f t="shared" si="3"/>
        <v>0</v>
      </c>
      <c r="IJ34" s="70">
        <f t="shared" si="3"/>
        <v>0</v>
      </c>
      <c r="IK34" s="70">
        <f t="shared" si="3"/>
        <v>0</v>
      </c>
      <c r="IL34" s="70">
        <f t="shared" si="3"/>
        <v>0</v>
      </c>
      <c r="IM34" s="70">
        <f t="shared" si="3"/>
        <v>0</v>
      </c>
      <c r="IN34" s="70">
        <f t="shared" si="3"/>
        <v>0</v>
      </c>
      <c r="IO34" s="70">
        <f t="shared" si="3"/>
        <v>0</v>
      </c>
      <c r="IP34" s="70">
        <f t="shared" si="3"/>
        <v>0</v>
      </c>
      <c r="IQ34" s="70">
        <f t="shared" si="3"/>
        <v>0</v>
      </c>
      <c r="IR34" s="70">
        <f t="shared" si="3"/>
        <v>0</v>
      </c>
      <c r="IS34" s="70">
        <f t="shared" si="3"/>
        <v>0</v>
      </c>
      <c r="IT34" s="70">
        <f t="shared" si="3"/>
        <v>0</v>
      </c>
    </row>
    <row r="35" spans="1:254" x14ac:dyDescent="0.3">
      <c r="A35" s="195" t="s">
        <v>660</v>
      </c>
      <c r="B35" s="196"/>
      <c r="C35" s="10">
        <f>C34/25%</f>
        <v>64</v>
      </c>
      <c r="D35" s="10">
        <f t="shared" ref="D35:BO35" si="4">D34/25%</f>
        <v>16</v>
      </c>
      <c r="E35" s="10">
        <f t="shared" si="4"/>
        <v>0</v>
      </c>
      <c r="F35" s="10">
        <f t="shared" si="4"/>
        <v>64</v>
      </c>
      <c r="G35" s="10">
        <f t="shared" si="4"/>
        <v>16</v>
      </c>
      <c r="H35" s="10">
        <f t="shared" si="4"/>
        <v>0</v>
      </c>
      <c r="I35" s="10">
        <f t="shared" si="4"/>
        <v>64</v>
      </c>
      <c r="J35" s="10">
        <f t="shared" si="4"/>
        <v>16</v>
      </c>
      <c r="K35" s="10">
        <f t="shared" si="4"/>
        <v>0</v>
      </c>
      <c r="L35" s="10">
        <f t="shared" si="4"/>
        <v>72</v>
      </c>
      <c r="M35" s="10">
        <f t="shared" si="4"/>
        <v>8</v>
      </c>
      <c r="N35" s="10">
        <f t="shared" si="4"/>
        <v>0</v>
      </c>
      <c r="O35" s="10">
        <f t="shared" si="4"/>
        <v>80</v>
      </c>
      <c r="P35" s="10">
        <f t="shared" si="4"/>
        <v>0</v>
      </c>
      <c r="Q35" s="10">
        <f t="shared" si="4"/>
        <v>0</v>
      </c>
      <c r="R35" s="10">
        <f t="shared" si="4"/>
        <v>64</v>
      </c>
      <c r="S35" s="10">
        <f t="shared" si="4"/>
        <v>16</v>
      </c>
      <c r="T35" s="10">
        <f t="shared" si="4"/>
        <v>0</v>
      </c>
      <c r="U35" s="10">
        <f t="shared" si="4"/>
        <v>40</v>
      </c>
      <c r="V35" s="10">
        <f t="shared" si="4"/>
        <v>40</v>
      </c>
      <c r="W35" s="10">
        <f t="shared" si="4"/>
        <v>0</v>
      </c>
      <c r="X35" s="10">
        <f t="shared" si="4"/>
        <v>56</v>
      </c>
      <c r="Y35" s="10">
        <f t="shared" si="4"/>
        <v>24</v>
      </c>
      <c r="Z35" s="10">
        <f t="shared" si="4"/>
        <v>0</v>
      </c>
      <c r="AA35" s="10">
        <f t="shared" si="4"/>
        <v>56</v>
      </c>
      <c r="AB35" s="10">
        <f t="shared" si="4"/>
        <v>24</v>
      </c>
      <c r="AC35" s="10">
        <f t="shared" si="4"/>
        <v>0</v>
      </c>
      <c r="AD35" s="10">
        <f t="shared" si="4"/>
        <v>56</v>
      </c>
      <c r="AE35" s="10">
        <f t="shared" si="4"/>
        <v>24</v>
      </c>
      <c r="AF35" s="10">
        <f t="shared" si="4"/>
        <v>0</v>
      </c>
      <c r="AG35" s="10">
        <f t="shared" si="4"/>
        <v>52</v>
      </c>
      <c r="AH35" s="10">
        <f t="shared" si="4"/>
        <v>28</v>
      </c>
      <c r="AI35" s="10">
        <f t="shared" si="4"/>
        <v>0</v>
      </c>
      <c r="AJ35" s="10">
        <f t="shared" si="4"/>
        <v>48</v>
      </c>
      <c r="AK35" s="10">
        <f t="shared" si="4"/>
        <v>32</v>
      </c>
      <c r="AL35" s="10">
        <f t="shared" si="4"/>
        <v>0</v>
      </c>
      <c r="AM35" s="10">
        <f t="shared" si="4"/>
        <v>52</v>
      </c>
      <c r="AN35" s="10">
        <f t="shared" si="4"/>
        <v>28</v>
      </c>
      <c r="AO35" s="10">
        <f t="shared" si="4"/>
        <v>0</v>
      </c>
      <c r="AP35" s="10">
        <f t="shared" si="4"/>
        <v>24</v>
      </c>
      <c r="AQ35" s="10">
        <f t="shared" si="4"/>
        <v>56</v>
      </c>
      <c r="AR35" s="10">
        <f t="shared" si="4"/>
        <v>0</v>
      </c>
      <c r="AS35" s="10">
        <f t="shared" si="4"/>
        <v>36</v>
      </c>
      <c r="AT35" s="10">
        <f t="shared" si="4"/>
        <v>44</v>
      </c>
      <c r="AU35" s="10">
        <f t="shared" si="4"/>
        <v>0</v>
      </c>
      <c r="AV35" s="10">
        <f t="shared" si="4"/>
        <v>72</v>
      </c>
      <c r="AW35" s="10">
        <f t="shared" si="4"/>
        <v>8</v>
      </c>
      <c r="AX35" s="10">
        <f t="shared" si="4"/>
        <v>0</v>
      </c>
      <c r="AY35" s="10">
        <f t="shared" si="4"/>
        <v>64</v>
      </c>
      <c r="AZ35" s="10">
        <f t="shared" si="4"/>
        <v>16</v>
      </c>
      <c r="BA35" s="10">
        <f t="shared" si="4"/>
        <v>0</v>
      </c>
      <c r="BB35" s="10">
        <f t="shared" si="4"/>
        <v>32</v>
      </c>
      <c r="BC35" s="10">
        <f t="shared" si="4"/>
        <v>48</v>
      </c>
      <c r="BD35" s="10">
        <f t="shared" si="4"/>
        <v>0</v>
      </c>
      <c r="BE35" s="10">
        <f t="shared" si="4"/>
        <v>52</v>
      </c>
      <c r="BF35" s="10">
        <f t="shared" si="4"/>
        <v>28</v>
      </c>
      <c r="BG35" s="10">
        <f t="shared" si="4"/>
        <v>0</v>
      </c>
      <c r="BH35" s="10">
        <f t="shared" si="4"/>
        <v>60</v>
      </c>
      <c r="BI35" s="10">
        <f t="shared" si="4"/>
        <v>20</v>
      </c>
      <c r="BJ35" s="10">
        <f t="shared" si="4"/>
        <v>0</v>
      </c>
      <c r="BK35" s="10">
        <f t="shared" si="4"/>
        <v>48</v>
      </c>
      <c r="BL35" s="10">
        <f t="shared" si="4"/>
        <v>32</v>
      </c>
      <c r="BM35" s="10">
        <f t="shared" si="4"/>
        <v>0</v>
      </c>
      <c r="BN35" s="10">
        <f t="shared" si="4"/>
        <v>64</v>
      </c>
      <c r="BO35" s="10">
        <f t="shared" si="4"/>
        <v>16</v>
      </c>
      <c r="BP35" s="10">
        <f t="shared" ref="BP35:EA35" si="5">BP34/25%</f>
        <v>0</v>
      </c>
      <c r="BQ35" s="10">
        <f t="shared" si="5"/>
        <v>64</v>
      </c>
      <c r="BR35" s="10">
        <f t="shared" si="5"/>
        <v>16</v>
      </c>
      <c r="BS35" s="10">
        <f t="shared" si="5"/>
        <v>0</v>
      </c>
      <c r="BT35" s="10">
        <f t="shared" si="5"/>
        <v>48</v>
      </c>
      <c r="BU35" s="10">
        <f t="shared" si="5"/>
        <v>32</v>
      </c>
      <c r="BV35" s="10">
        <f t="shared" si="5"/>
        <v>0</v>
      </c>
      <c r="BW35" s="10">
        <f t="shared" si="5"/>
        <v>48</v>
      </c>
      <c r="BX35" s="10">
        <f t="shared" si="5"/>
        <v>32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162" t="s">
        <v>1155</v>
      </c>
      <c r="C37" s="162"/>
      <c r="D37" s="162"/>
      <c r="E37" s="162"/>
      <c r="F37" s="48"/>
      <c r="G37" s="48"/>
      <c r="H37" s="48"/>
      <c r="I37" s="48"/>
      <c r="J37" s="48"/>
      <c r="K37" s="48"/>
    </row>
    <row r="38" spans="1:254" x14ac:dyDescent="0.3">
      <c r="B38" s="49" t="s">
        <v>634</v>
      </c>
      <c r="C38" s="77" t="s">
        <v>635</v>
      </c>
      <c r="D38" s="57">
        <f>E38/100*25</f>
        <v>16</v>
      </c>
      <c r="E38" s="50">
        <f>(C35+F35+I35+L35+O35+R35+U35)/7</f>
        <v>64</v>
      </c>
      <c r="F38" s="48"/>
      <c r="G38" s="48"/>
      <c r="H38" s="48"/>
      <c r="I38" s="48"/>
      <c r="J38" s="48"/>
      <c r="K38" s="48"/>
    </row>
    <row r="39" spans="1:254" x14ac:dyDescent="0.3">
      <c r="B39" s="49" t="s">
        <v>636</v>
      </c>
      <c r="C39" s="77" t="s">
        <v>635</v>
      </c>
      <c r="D39" s="57">
        <f>E39/100*25</f>
        <v>4</v>
      </c>
      <c r="E39" s="50">
        <f>(D35+G35+J35+M35+P35+S35+V35)/7</f>
        <v>16</v>
      </c>
      <c r="F39" s="48"/>
      <c r="G39" s="48"/>
      <c r="H39" s="48"/>
      <c r="I39" s="48"/>
      <c r="J39" s="48"/>
      <c r="K39" s="48"/>
    </row>
    <row r="40" spans="1:254" x14ac:dyDescent="0.3">
      <c r="B40" s="49" t="s">
        <v>637</v>
      </c>
      <c r="C40" s="77" t="s">
        <v>635</v>
      </c>
      <c r="D40" s="57">
        <f>E40/100*25</f>
        <v>0</v>
      </c>
      <c r="E40" s="50">
        <f>(E35+H35+K35+N35+Q35+T35+W35)/7</f>
        <v>0</v>
      </c>
      <c r="F40" s="48"/>
      <c r="G40" s="48"/>
      <c r="H40" s="48"/>
      <c r="I40" s="48"/>
      <c r="J40" s="48"/>
      <c r="K40" s="48"/>
    </row>
    <row r="41" spans="1:254" x14ac:dyDescent="0.3">
      <c r="B41" s="51"/>
      <c r="C41" s="78"/>
      <c r="D41" s="58">
        <f>SUM(D38:D40)</f>
        <v>20</v>
      </c>
      <c r="E41" s="58">
        <f>SUM(E38:E40)</f>
        <v>80</v>
      </c>
      <c r="F41" s="48"/>
      <c r="G41" s="48"/>
      <c r="H41" s="48"/>
      <c r="I41" s="48"/>
      <c r="J41" s="48"/>
      <c r="K41" s="48"/>
    </row>
    <row r="42" spans="1:254" x14ac:dyDescent="0.3">
      <c r="B42" s="49"/>
      <c r="C42" s="77"/>
      <c r="D42" s="194" t="s">
        <v>272</v>
      </c>
      <c r="E42" s="194"/>
      <c r="F42" s="184" t="s">
        <v>273</v>
      </c>
      <c r="G42" s="184"/>
      <c r="H42" s="193" t="s">
        <v>337</v>
      </c>
      <c r="I42" s="193"/>
      <c r="J42" s="193" t="s">
        <v>303</v>
      </c>
      <c r="K42" s="193"/>
    </row>
    <row r="43" spans="1:254" x14ac:dyDescent="0.3">
      <c r="B43" s="49" t="s">
        <v>634</v>
      </c>
      <c r="C43" s="77" t="s">
        <v>638</v>
      </c>
      <c r="D43" s="57">
        <f>E43/100*25</f>
        <v>12.285714285714286</v>
      </c>
      <c r="E43" s="50">
        <f>(X35+AA35+AD35+AG35+AJ35+AM35+AP35)/7</f>
        <v>49.142857142857146</v>
      </c>
      <c r="F43" s="72">
        <f>G43/100*25</f>
        <v>13</v>
      </c>
      <c r="G43" s="50">
        <f>(AS35+AV35+AY35+BB35+BE35+BH35+BK35)/7</f>
        <v>52</v>
      </c>
      <c r="H43" s="72">
        <f>I43/100*25</f>
        <v>8</v>
      </c>
      <c r="I43" s="50">
        <f>(BN35+BQ35+BT35+BW35+BZ35+CC35+CF35)/7</f>
        <v>32</v>
      </c>
      <c r="J43" s="72">
        <f>K43/100*25</f>
        <v>0</v>
      </c>
      <c r="K43" s="50">
        <f>(CI35+CL35+CO35+CR35+CU35+CX35+DA35)/7</f>
        <v>0</v>
      </c>
    </row>
    <row r="44" spans="1:254" x14ac:dyDescent="0.3">
      <c r="B44" s="49" t="s">
        <v>636</v>
      </c>
      <c r="C44" s="77" t="s">
        <v>638</v>
      </c>
      <c r="D44" s="57">
        <f>E44/100*25</f>
        <v>7.7142857142857135</v>
      </c>
      <c r="E44" s="50">
        <f>(Y35+AB35+AE35+AH35+AK35+AN35+AQ35)/7</f>
        <v>30.857142857142858</v>
      </c>
      <c r="F44" s="72">
        <f>G44/100*25</f>
        <v>7.0000000000000009</v>
      </c>
      <c r="G44" s="50">
        <f>(AT35+AW35+AZ35+BC35+BF35+BI35+BL35)/7</f>
        <v>28</v>
      </c>
      <c r="H44" s="72">
        <f>I44/100*25</f>
        <v>3.4285714285714279</v>
      </c>
      <c r="I44" s="50">
        <f>(BO35+BR35+BU35+BX35+CA35+CD35+CG35)/7</f>
        <v>13.714285714285714</v>
      </c>
      <c r="J44" s="72">
        <f>K44/100*25</f>
        <v>0</v>
      </c>
      <c r="K44" s="50">
        <f>(CJ35+CM35+CP35+CS35+CV35+CY35+DB35)/7</f>
        <v>0</v>
      </c>
    </row>
    <row r="45" spans="1:254" x14ac:dyDescent="0.3">
      <c r="B45" s="49" t="s">
        <v>637</v>
      </c>
      <c r="C45" s="77" t="s">
        <v>638</v>
      </c>
      <c r="D45" s="57">
        <f>E45/100*25</f>
        <v>0</v>
      </c>
      <c r="E45" s="50">
        <f>(Z35+AC35+AF35+AI35+AL35+AO35+AR35)/7</f>
        <v>0</v>
      </c>
      <c r="F45" s="72">
        <f>G45/100*25</f>
        <v>0</v>
      </c>
      <c r="G45" s="50">
        <f>(AU35+AX35+BA35+BD35+BG35+BJ35+BM35)/7</f>
        <v>0</v>
      </c>
      <c r="H45" s="72">
        <f>I45/100*25</f>
        <v>0</v>
      </c>
      <c r="I45" s="50">
        <f>(BP35+BS35+BV35+BY35+CB35+CE35+CH35)/7</f>
        <v>0</v>
      </c>
      <c r="J45" s="72">
        <f>K45/100*25</f>
        <v>0</v>
      </c>
      <c r="K45" s="50">
        <f>(CK35+CN35+CQ35+CT35+CW35+CZ35+DC35)/7</f>
        <v>0</v>
      </c>
    </row>
    <row r="46" spans="1:254" x14ac:dyDescent="0.3">
      <c r="B46" s="49"/>
      <c r="C46" s="77"/>
      <c r="D46" s="55">
        <f t="shared" ref="D46:I46" si="8">SUM(D43:D45)</f>
        <v>20</v>
      </c>
      <c r="E46" s="55">
        <f t="shared" si="8"/>
        <v>80</v>
      </c>
      <c r="F46" s="54">
        <f t="shared" si="8"/>
        <v>20</v>
      </c>
      <c r="G46" s="54">
        <f t="shared" si="8"/>
        <v>80</v>
      </c>
      <c r="H46" s="54">
        <f t="shared" si="8"/>
        <v>11.428571428571427</v>
      </c>
      <c r="I46" s="54">
        <f t="shared" si="8"/>
        <v>45.714285714285715</v>
      </c>
      <c r="J46" s="54">
        <f>SUM(J43:J45)</f>
        <v>0</v>
      </c>
      <c r="K46" s="54">
        <f>SUM(K43:K45)</f>
        <v>0</v>
      </c>
    </row>
    <row r="47" spans="1:254" x14ac:dyDescent="0.3">
      <c r="B47" s="49" t="s">
        <v>634</v>
      </c>
      <c r="C47" s="77" t="s">
        <v>640</v>
      </c>
      <c r="D47" s="57">
        <f>E47/100*25</f>
        <v>0</v>
      </c>
      <c r="E47" s="50">
        <f>(DD35+DG35+DJ35+DM35+DP35+DS35+DV35)/7</f>
        <v>0</v>
      </c>
      <c r="F47" s="48"/>
      <c r="G47" s="48"/>
      <c r="H47" s="48"/>
      <c r="I47" s="48"/>
      <c r="J47" s="48"/>
      <c r="K47" s="48"/>
    </row>
    <row r="48" spans="1:254" x14ac:dyDescent="0.3">
      <c r="B48" s="49" t="s">
        <v>636</v>
      </c>
      <c r="C48" s="77" t="s">
        <v>640</v>
      </c>
      <c r="D48" s="57">
        <f>E48/100*25</f>
        <v>0</v>
      </c>
      <c r="E48" s="50">
        <f>(DD35+DG35+DJ35+DM35+DP35+DS35+DV35)/7</f>
        <v>0</v>
      </c>
      <c r="F48" s="48"/>
      <c r="G48" s="48"/>
      <c r="H48" s="48"/>
      <c r="I48" s="48"/>
      <c r="J48" s="48"/>
      <c r="K48" s="48"/>
    </row>
    <row r="49" spans="2:13" x14ac:dyDescent="0.3">
      <c r="B49" s="49" t="s">
        <v>637</v>
      </c>
      <c r="C49" s="77" t="s">
        <v>640</v>
      </c>
      <c r="D49" s="57">
        <f>E49/100*25</f>
        <v>0</v>
      </c>
      <c r="E49" s="50">
        <f>(DF35+DI35+DL35+DO35+DR35+DU35+DX35)/7</f>
        <v>0</v>
      </c>
      <c r="F49" s="48"/>
      <c r="G49" s="48"/>
      <c r="H49" s="48"/>
      <c r="I49" s="48"/>
      <c r="J49" s="48"/>
      <c r="K49" s="48"/>
    </row>
    <row r="50" spans="2:13" x14ac:dyDescent="0.3">
      <c r="B50" s="51"/>
      <c r="C50" s="78"/>
      <c r="D50" s="58">
        <f>SUM(D47:D49)</f>
        <v>0</v>
      </c>
      <c r="E50" s="58">
        <f>SUM(E47:E49)</f>
        <v>0</v>
      </c>
      <c r="F50" s="48"/>
      <c r="G50" s="48"/>
      <c r="H50" s="48"/>
      <c r="I50" s="48"/>
      <c r="J50" s="48"/>
      <c r="K50" s="48"/>
    </row>
    <row r="51" spans="2:13" x14ac:dyDescent="0.3">
      <c r="B51" s="49"/>
      <c r="C51" s="77"/>
      <c r="D51" s="194" t="s">
        <v>280</v>
      </c>
      <c r="E51" s="194"/>
      <c r="F51" s="193" t="s">
        <v>275</v>
      </c>
      <c r="G51" s="193"/>
      <c r="H51" s="193" t="s">
        <v>281</v>
      </c>
      <c r="I51" s="193"/>
      <c r="J51" s="193" t="s">
        <v>282</v>
      </c>
      <c r="K51" s="193"/>
      <c r="L51" s="163" t="s">
        <v>41</v>
      </c>
      <c r="M51" s="163"/>
    </row>
    <row r="52" spans="2:13" x14ac:dyDescent="0.3">
      <c r="B52" s="49" t="s">
        <v>634</v>
      </c>
      <c r="C52" s="77" t="s">
        <v>639</v>
      </c>
      <c r="D52" s="57">
        <f>E52/100*25</f>
        <v>0</v>
      </c>
      <c r="E52" s="50">
        <f>(DY35+EB35+EE35+EH35+EK35+EN35+EQ35)/7</f>
        <v>0</v>
      </c>
      <c r="F52" s="72">
        <f>G52/100*25</f>
        <v>0</v>
      </c>
      <c r="G52" s="50">
        <f>(ET35+EW35+EZ35+FC35+FF35+FI35+FL35)/7</f>
        <v>0</v>
      </c>
      <c r="H52" s="72">
        <f>I52/100*25</f>
        <v>0</v>
      </c>
      <c r="I52" s="50">
        <f>(FO35+FR35+FU35+FX35+GA35+GD35+GG35)/7</f>
        <v>0</v>
      </c>
      <c r="J52" s="72">
        <f>K52/100*25</f>
        <v>0</v>
      </c>
      <c r="K52" s="50">
        <f>(GJ35+GM35+GP35+GS35+GV35+GY35+HB35)/7</f>
        <v>0</v>
      </c>
      <c r="L52" s="70">
        <f>M52/100*25</f>
        <v>0</v>
      </c>
      <c r="M52" s="32">
        <f>(HE35+HH35+HK35+HN35+HQ35+HT35+HW35)/7</f>
        <v>0</v>
      </c>
    </row>
    <row r="53" spans="2:13" x14ac:dyDescent="0.3">
      <c r="B53" s="49" t="s">
        <v>636</v>
      </c>
      <c r="C53" s="77" t="s">
        <v>639</v>
      </c>
      <c r="D53" s="57">
        <f>E53/100*25</f>
        <v>0</v>
      </c>
      <c r="E53" s="50">
        <f>(DZ35+EC35+EF35+EI35+EL35+EO35+ER35)/7</f>
        <v>0</v>
      </c>
      <c r="F53" s="72">
        <f>G53/100*25</f>
        <v>0</v>
      </c>
      <c r="G53" s="50">
        <f>(EU35+EX35+FA35+FD35+FG35+FJ35+FM35)/7</f>
        <v>0</v>
      </c>
      <c r="H53" s="72">
        <f>I53/100*25</f>
        <v>0</v>
      </c>
      <c r="I53" s="50">
        <f>(FP35+FS35+FV35+FY35+GB35+GE35+GH35)/7</f>
        <v>0</v>
      </c>
      <c r="J53" s="72">
        <f>K53/100*25</f>
        <v>0</v>
      </c>
      <c r="K53" s="50">
        <f>(GK35+GN35+GQ35+GT35+GW35+GZ35+HC35)/7</f>
        <v>0</v>
      </c>
      <c r="L53" s="70">
        <f>M53/100*25</f>
        <v>0</v>
      </c>
      <c r="M53" s="32">
        <f>(HF35+HI35+HL35+HO35+HR35+HU35+HX35)/7</f>
        <v>0</v>
      </c>
    </row>
    <row r="54" spans="2:13" x14ac:dyDescent="0.3">
      <c r="B54" s="49" t="s">
        <v>637</v>
      </c>
      <c r="C54" s="77" t="s">
        <v>639</v>
      </c>
      <c r="D54" s="57">
        <f>E54/100*25</f>
        <v>0</v>
      </c>
      <c r="E54" s="50">
        <f>(EA35+ED35+EG35+EJ35+EM35+EP35+ES35)/7</f>
        <v>0</v>
      </c>
      <c r="F54" s="72">
        <f>G54/100*25</f>
        <v>0</v>
      </c>
      <c r="G54" s="50">
        <f>(EV35+EY35+FB35+FE35+FH35+FK35+FN35)/7</f>
        <v>0</v>
      </c>
      <c r="H54" s="72">
        <f>I54/100*25</f>
        <v>0</v>
      </c>
      <c r="I54" s="50">
        <f>(FQ35+FT35+FW35+FZ35+GC35+GF35+GI35)/7</f>
        <v>0</v>
      </c>
      <c r="J54" s="72">
        <f>K54/100*25</f>
        <v>0</v>
      </c>
      <c r="K54" s="50">
        <f>(GL35+GO35+GR35+GU35+GX35+HA35+HD35)/7</f>
        <v>0</v>
      </c>
      <c r="L54" s="70">
        <f>M54/100*25</f>
        <v>0</v>
      </c>
      <c r="M54" s="32">
        <f>(HG35+HJ35+HM35+HP35+HS35+HV35+HY35)/7</f>
        <v>0</v>
      </c>
    </row>
    <row r="55" spans="2:13" x14ac:dyDescent="0.3">
      <c r="B55" s="49"/>
      <c r="C55" s="77"/>
      <c r="D55" s="55">
        <f t="shared" ref="D55:K55" si="9">SUM(D52:D54)</f>
        <v>0</v>
      </c>
      <c r="E55" s="55">
        <f t="shared" si="9"/>
        <v>0</v>
      </c>
      <c r="F55" s="54">
        <f t="shared" si="9"/>
        <v>0</v>
      </c>
      <c r="G55" s="54">
        <f t="shared" si="9"/>
        <v>0</v>
      </c>
      <c r="H55" s="54">
        <f t="shared" si="9"/>
        <v>0</v>
      </c>
      <c r="I55" s="54">
        <f t="shared" si="9"/>
        <v>0</v>
      </c>
      <c r="J55" s="54">
        <f t="shared" si="9"/>
        <v>0</v>
      </c>
      <c r="K55" s="54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49" t="s">
        <v>634</v>
      </c>
      <c r="C56" s="77" t="s">
        <v>641</v>
      </c>
      <c r="D56" s="57">
        <f>E56/100*25</f>
        <v>0</v>
      </c>
      <c r="E56" s="50">
        <f>(HZ35+IC35+IF35+II35+IL35+IO35+IR35)/7</f>
        <v>0</v>
      </c>
      <c r="F56" s="48"/>
      <c r="G56" s="48"/>
      <c r="H56" s="48"/>
      <c r="I56" s="48"/>
      <c r="J56" s="48"/>
      <c r="K56" s="48"/>
    </row>
    <row r="57" spans="2:13" x14ac:dyDescent="0.3">
      <c r="B57" s="49" t="s">
        <v>636</v>
      </c>
      <c r="C57" s="77" t="s">
        <v>641</v>
      </c>
      <c r="D57" s="57">
        <f>E57/100*25</f>
        <v>0</v>
      </c>
      <c r="E57" s="50">
        <f>(IA35+ID35+IG35+IJ35+IM35+IP35+IS35)/7</f>
        <v>0</v>
      </c>
      <c r="F57" s="48"/>
      <c r="G57" s="48"/>
      <c r="H57" s="48"/>
      <c r="I57" s="48"/>
      <c r="J57" s="48"/>
      <c r="K57" s="48"/>
    </row>
    <row r="58" spans="2:13" x14ac:dyDescent="0.3">
      <c r="B58" s="49" t="s">
        <v>637</v>
      </c>
      <c r="C58" s="77" t="s">
        <v>641</v>
      </c>
      <c r="D58" s="57">
        <f>E58/100*25</f>
        <v>0</v>
      </c>
      <c r="E58" s="50">
        <f>(IB35+IE35+IH35+IK35+IN35+IQ35+IT35)/7</f>
        <v>0</v>
      </c>
      <c r="F58" s="48"/>
      <c r="G58" s="48"/>
      <c r="H58" s="48"/>
      <c r="I58" s="48"/>
      <c r="J58" s="48"/>
      <c r="K58" s="48"/>
    </row>
    <row r="59" spans="2:13" x14ac:dyDescent="0.3">
      <c r="B59" s="49"/>
      <c r="C59" s="49"/>
      <c r="D59" s="55">
        <f>SUM(D56:D58)</f>
        <v>0</v>
      </c>
      <c r="E59" s="55">
        <f>SUM(E56:E58)</f>
        <v>0</v>
      </c>
      <c r="F59" s="48"/>
      <c r="G59" s="48"/>
      <c r="H59" s="48"/>
      <c r="I59" s="48"/>
      <c r="J59" s="48"/>
      <c r="K59" s="48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2:K4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Ортаңғы топ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2026-09-15T12:28:40Z</dcterms:modified>
</cp:coreProperties>
</file>